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6\Website copies\"/>
    </mc:Choice>
  </mc:AlternateContent>
  <xr:revisionPtr revIDLastSave="0" documentId="8_{F90C0CE1-5DFD-460D-8813-7AA14DD8A61C}" xr6:coauthVersionLast="47" xr6:coauthVersionMax="47" xr10:uidLastSave="{00000000-0000-0000-0000-000000000000}"/>
  <bookViews>
    <workbookView xWindow="-108" yWindow="-108" windowWidth="23256" windowHeight="13896" xr2:uid="{F5823B57-0811-4715-BA99-174E5134842B}"/>
  </bookViews>
  <sheets>
    <sheet name="CDC Expenditure April 26" sheetId="1" r:id="rId1"/>
  </sheets>
  <definedNames>
    <definedName name="_xlnm._FilterDatabase" localSheetId="0" hidden="1">'CDC Expenditure April 26'!$A$5:$J$371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1" i="1" l="1"/>
  <c r="I363" i="1"/>
  <c r="I358" i="1"/>
  <c r="I317" i="1"/>
  <c r="I313" i="1"/>
  <c r="I283" i="1"/>
  <c r="I150" i="1"/>
  <c r="I143" i="1"/>
  <c r="I120" i="1"/>
  <c r="I39" i="1"/>
</calcChain>
</file>

<file path=xl/sharedStrings.xml><?xml version="1.0" encoding="utf-8"?>
<sst xmlns="http://schemas.openxmlformats.org/spreadsheetml/2006/main" count="2033" uniqueCount="665">
  <si>
    <t>Cotswold District Council Payments To Suppliers - April 2026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</si>
  <si>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</si>
  <si>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</si>
  <si>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</si>
  <si>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</si>
  <si>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</si>
  <si>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</si>
  <si>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</si>
  <si>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</si>
  <si>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</si>
  <si>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R2012</t>
  </si>
  <si>
    <t>WST402</t>
  </si>
  <si>
    <t>R &amp; M of Build Standby and Call Out</t>
  </si>
  <si>
    <t>South Cerney Depot, Packers Leaze</t>
  </si>
  <si>
    <t>R2004</t>
  </si>
  <si>
    <t>CUL411</t>
  </si>
  <si>
    <t>R &amp; M of Build Programmed</t>
  </si>
  <si>
    <t>Corinium Museum - Maintenance</t>
  </si>
  <si>
    <t>R4033</t>
  </si>
  <si>
    <t>Tools &amp; Equipment Purchase Maint Services</t>
  </si>
  <si>
    <t>AC/BC Design and Build Services Ltd</t>
  </si>
  <si>
    <t>C5000</t>
  </si>
  <si>
    <t>CAP010</t>
  </si>
  <si>
    <t>Grants</t>
  </si>
  <si>
    <t>Disabled Facilities Grants</t>
  </si>
  <si>
    <t>Access Automation Limited</t>
  </si>
  <si>
    <t>SINV00997197</t>
  </si>
  <si>
    <t>ACS Technology Group Ltd</t>
  </si>
  <si>
    <t>R4000</t>
  </si>
  <si>
    <t>SUP401</t>
  </si>
  <si>
    <t>Equipment Purchase</t>
  </si>
  <si>
    <t>FOH - Trinity Road</t>
  </si>
  <si>
    <t>SINV01004058</t>
  </si>
  <si>
    <t>SUP033</t>
  </si>
  <si>
    <t>Central Purchasing</t>
  </si>
  <si>
    <t>SINV01004588</t>
  </si>
  <si>
    <t>REG002</t>
  </si>
  <si>
    <t>Licensing</t>
  </si>
  <si>
    <t>SINV01006521</t>
  </si>
  <si>
    <t>DEV001</t>
  </si>
  <si>
    <t>Development Control - Applications</t>
  </si>
  <si>
    <t>CFNSMALLGRANTADHDHUBGLOS</t>
  </si>
  <si>
    <t>ADHD Hub Gloucestershire CIC</t>
  </si>
  <si>
    <t>R4400</t>
  </si>
  <si>
    <t>COM405</t>
  </si>
  <si>
    <t>Services - Professional Fees</t>
  </si>
  <si>
    <t>Health Development</t>
  </si>
  <si>
    <t>052017-RAU-09</t>
  </si>
  <si>
    <t>AK Urbanism Ltd</t>
  </si>
  <si>
    <t>R4411</t>
  </si>
  <si>
    <t>DEV499</t>
  </si>
  <si>
    <t>Consultancy Fees</t>
  </si>
  <si>
    <t xml:space="preserve">Development Services Holding Account					</t>
  </si>
  <si>
    <t>9472.26.077</t>
  </si>
  <si>
    <t>Alex Frame Associates Limited</t>
  </si>
  <si>
    <t>9488-26-076</t>
  </si>
  <si>
    <t>9510.26.075</t>
  </si>
  <si>
    <t>E2021811345</t>
  </si>
  <si>
    <t>Allstar Business Solutions Limited</t>
  </si>
  <si>
    <t>R3001</t>
  </si>
  <si>
    <t>REG009</t>
  </si>
  <si>
    <t>Diesel</t>
  </si>
  <si>
    <t>Environmental Protection</t>
  </si>
  <si>
    <t>Alpha Response Print &amp; Mail Limited</t>
  </si>
  <si>
    <t>R4408</t>
  </si>
  <si>
    <t>ELE001</t>
  </si>
  <si>
    <t>Other Contractors Fees</t>
  </si>
  <si>
    <t>Registration of Electors</t>
  </si>
  <si>
    <t>GB60009EB1T1I</t>
  </si>
  <si>
    <t>Amazon EU SARL, UK branch</t>
  </si>
  <si>
    <t>R4623</t>
  </si>
  <si>
    <t>HOM001</t>
  </si>
  <si>
    <t>Tenants Expenses</t>
  </si>
  <si>
    <t>Homelessness</t>
  </si>
  <si>
    <t>GB6001V8V233PI</t>
  </si>
  <si>
    <t>HOM406</t>
  </si>
  <si>
    <t>Temporary Emergency Accommodation</t>
  </si>
  <si>
    <t>GB60038B4HN2XI</t>
  </si>
  <si>
    <t>GB601BPKREHRTI</t>
  </si>
  <si>
    <t>HOM005</t>
  </si>
  <si>
    <t>Homelessness Hostel Accommodation</t>
  </si>
  <si>
    <t>GB608VLG9IXNVI</t>
  </si>
  <si>
    <t>GB6NROQABEY</t>
  </si>
  <si>
    <t>HOM004</t>
  </si>
  <si>
    <t>Refugees</t>
  </si>
  <si>
    <t>GB6PJZAABEY</t>
  </si>
  <si>
    <t>GB6TB35ABEY</t>
  </si>
  <si>
    <t>GB6U9ELABEY</t>
  </si>
  <si>
    <t>GB6WDGDABEY</t>
  </si>
  <si>
    <t>INV-1308</t>
  </si>
  <si>
    <t>Apollo Commercial Interiors Limited</t>
  </si>
  <si>
    <t>R2008</t>
  </si>
  <si>
    <t>R &amp; M of Build - Reactive Repairs</t>
  </si>
  <si>
    <t>INV-1310</t>
  </si>
  <si>
    <t>FIE418</t>
  </si>
  <si>
    <t>Abberley House/44 Black Jack St.</t>
  </si>
  <si>
    <t>ACF46361</t>
  </si>
  <si>
    <t>Arlingclose Limited</t>
  </si>
  <si>
    <t>R4425</t>
  </si>
  <si>
    <t>FIE030</t>
  </si>
  <si>
    <t>Professional Fees</t>
  </si>
  <si>
    <t>Interest and Investment Income</t>
  </si>
  <si>
    <t>Armadillo Locksmiths Ltd</t>
  </si>
  <si>
    <t>R4026</t>
  </si>
  <si>
    <t>Operational Materials</t>
  </si>
  <si>
    <t>ASAP Personal Couriers Ltd</t>
  </si>
  <si>
    <t>ELE003</t>
  </si>
  <si>
    <t>Elections Support/Overheads</t>
  </si>
  <si>
    <t>Ashgrove Group Ltd</t>
  </si>
  <si>
    <t>R4308</t>
  </si>
  <si>
    <t>Equipment Purchase &amp; Delivery Charges</t>
  </si>
  <si>
    <t>Aspinall Verdi Ltd</t>
  </si>
  <si>
    <t>Association of Democratic Services Officers (ADSO Membership)</t>
  </si>
  <si>
    <t>R1700</t>
  </si>
  <si>
    <t>DRM001</t>
  </si>
  <si>
    <t>Staff Advertising Costs</t>
  </si>
  <si>
    <t>Democratic Representation and Management</t>
  </si>
  <si>
    <t>SINV00305232</t>
  </si>
  <si>
    <t>Aston &amp; James Office Supplies Limited</t>
  </si>
  <si>
    <t>INV-1198</t>
  </si>
  <si>
    <t>Beyond the Bark Limited</t>
  </si>
  <si>
    <t>R2070</t>
  </si>
  <si>
    <t>PLP005</t>
  </si>
  <si>
    <t>Tree Work</t>
  </si>
  <si>
    <t>Heritage &amp; Design</t>
  </si>
  <si>
    <t>1570/26</t>
  </si>
  <si>
    <t>BGG GARDEN &amp; TREE CARE LTD</t>
  </si>
  <si>
    <t>1571/26</t>
  </si>
  <si>
    <t>1572/26</t>
  </si>
  <si>
    <t>CI-00053833</t>
  </si>
  <si>
    <t>Bishop Fleming Audit Limited</t>
  </si>
  <si>
    <t>R4430</t>
  </si>
  <si>
    <t>COR007</t>
  </si>
  <si>
    <t>Audit Fees</t>
  </si>
  <si>
    <t>External Audit Fees</t>
  </si>
  <si>
    <t>Bourton on the Water Parish Council</t>
  </si>
  <si>
    <t>R4410</t>
  </si>
  <si>
    <t>REG023</t>
  </si>
  <si>
    <t>Hire of Facilities</t>
  </si>
  <si>
    <t>Environmental Strategy</t>
  </si>
  <si>
    <t>Bristow &amp; Sutor</t>
  </si>
  <si>
    <t>R4406</t>
  </si>
  <si>
    <t>LTC001</t>
  </si>
  <si>
    <t>Bailiffs Fees</t>
  </si>
  <si>
    <t>Revenues &amp; Benefits Collection</t>
  </si>
  <si>
    <t>R5006</t>
  </si>
  <si>
    <t>Sub Contractor Payments</t>
  </si>
  <si>
    <t>SLINV-000030486</t>
  </si>
  <si>
    <t>Bromford Carinthia Housing Association</t>
  </si>
  <si>
    <t>SLINV-000030517</t>
  </si>
  <si>
    <t>SLINV-000030599</t>
  </si>
  <si>
    <t>Bromford Flagship Ltd</t>
  </si>
  <si>
    <t>RIADR52EWGL76JL</t>
  </si>
  <si>
    <t>RIAHM3SGL71NA</t>
  </si>
  <si>
    <t>RIAJD13SWGL70AB</t>
  </si>
  <si>
    <t>RIATAD4BBCGL543HW</t>
  </si>
  <si>
    <t>SCDAVIDMILLSSPRINGHOUSE</t>
  </si>
  <si>
    <t>Bryt Energy Limited</t>
  </si>
  <si>
    <t>R2100</t>
  </si>
  <si>
    <t>CCM001</t>
  </si>
  <si>
    <t>Electricity</t>
  </si>
  <si>
    <t>Cemetery, Crematorium and Churchyards</t>
  </si>
  <si>
    <t>C F and N J White</t>
  </si>
  <si>
    <t>R4420</t>
  </si>
  <si>
    <t>PSM001</t>
  </si>
  <si>
    <t>Legal Expenses And Court Costs</t>
  </si>
  <si>
    <t>Planning - Service Management and Support Services</t>
  </si>
  <si>
    <t>Canon (UK) Limited</t>
  </si>
  <si>
    <t>R4305</t>
  </si>
  <si>
    <t>SUP005</t>
  </si>
  <si>
    <t>Photocopier Charges - Usage</t>
  </si>
  <si>
    <t>ICT</t>
  </si>
  <si>
    <t>Carrington West Limited</t>
  </si>
  <si>
    <t>R1100</t>
  </si>
  <si>
    <t>Agency Staff</t>
  </si>
  <si>
    <t>PLP499</t>
  </si>
  <si>
    <t>Local Development Framework Reserve</t>
  </si>
  <si>
    <t>Castle Water Ltd</t>
  </si>
  <si>
    <t>R2401</t>
  </si>
  <si>
    <t>ADB412</t>
  </si>
  <si>
    <t>Water Services - Metered</t>
  </si>
  <si>
    <t>Moreton-in-Marsh, Offices - Maintenance</t>
  </si>
  <si>
    <t>REG019</t>
  </si>
  <si>
    <t>Public Conveniences</t>
  </si>
  <si>
    <t>ADB401</t>
  </si>
  <si>
    <t>Trinity Road, Offices</t>
  </si>
  <si>
    <t>TWCB037529</t>
  </si>
  <si>
    <t>6CC33978</t>
  </si>
  <si>
    <t>Central England Co-Operative Ltd</t>
  </si>
  <si>
    <t>REG021</t>
  </si>
  <si>
    <t>Statutory Burials</t>
  </si>
  <si>
    <t>232798-FURNITURE HIRE</t>
  </si>
  <si>
    <t>Central Event Hire T/A Furniture Hire UK</t>
  </si>
  <si>
    <t>R2201</t>
  </si>
  <si>
    <t>Room Hire</t>
  </si>
  <si>
    <t>HIRE OF STOW YOUTH CENTRE 110326</t>
  </si>
  <si>
    <t>Centre 67 t/a Stow Youth Centre</t>
  </si>
  <si>
    <t>CCC001</t>
  </si>
  <si>
    <t>Climate Change</t>
  </si>
  <si>
    <t>Cherwell District Council</t>
  </si>
  <si>
    <t>R2703</t>
  </si>
  <si>
    <t>RYC001</t>
  </si>
  <si>
    <t>Waste Management</t>
  </si>
  <si>
    <t>Recycling</t>
  </si>
  <si>
    <t>S259387</t>
  </si>
  <si>
    <t>Chipside Limited</t>
  </si>
  <si>
    <t>R4428</t>
  </si>
  <si>
    <t>CPK401</t>
  </si>
  <si>
    <t>Services - credit card charges</t>
  </si>
  <si>
    <t>Car Parks</t>
  </si>
  <si>
    <t>S259434</t>
  </si>
  <si>
    <t>S259454</t>
  </si>
  <si>
    <t>S259510</t>
  </si>
  <si>
    <t>S260113</t>
  </si>
  <si>
    <t>S260213</t>
  </si>
  <si>
    <t>CIA Fire &amp; Security Limited</t>
  </si>
  <si>
    <t>ADB411</t>
  </si>
  <si>
    <t>Moreton-in-Marsh, Offices</t>
  </si>
  <si>
    <t>INV-08639-K6P5</t>
  </si>
  <si>
    <t>CIPFA Business Limited</t>
  </si>
  <si>
    <t>HBP001</t>
  </si>
  <si>
    <t>INV-0641</t>
  </si>
  <si>
    <t>City Science Corporation Limited</t>
  </si>
  <si>
    <t>MDN286792-39</t>
  </si>
  <si>
    <t>Claranet Ltd</t>
  </si>
  <si>
    <t>R4531</t>
  </si>
  <si>
    <t>IT - Purchase of Software</t>
  </si>
  <si>
    <t>MDR262364-2</t>
  </si>
  <si>
    <t>R4535</t>
  </si>
  <si>
    <t>IT - Licences</t>
  </si>
  <si>
    <t>MDR263884-2</t>
  </si>
  <si>
    <t>MDR263885-2</t>
  </si>
  <si>
    <t>MDR263886-2</t>
  </si>
  <si>
    <t>MDR263887-2</t>
  </si>
  <si>
    <t>MDR264364-2</t>
  </si>
  <si>
    <t>MDR264365-2</t>
  </si>
  <si>
    <t>MDR264582-2</t>
  </si>
  <si>
    <t>MDR275948-2</t>
  </si>
  <si>
    <t>MDR276585-2</t>
  </si>
  <si>
    <t>COTS-MARCH26</t>
  </si>
  <si>
    <t>Clark-Milbourne Ltd t/a Bridge House</t>
  </si>
  <si>
    <t>R4971</t>
  </si>
  <si>
    <t>Bed &amp; Breakfast payments</t>
  </si>
  <si>
    <t>INV-1028</t>
  </si>
  <si>
    <t>Colour Idea Ltd t/a Wild View Cameras</t>
  </si>
  <si>
    <t>S-0003644065</t>
  </si>
  <si>
    <t>Computershare Voucher Services</t>
  </si>
  <si>
    <t>R1421</t>
  </si>
  <si>
    <t>SUP003</t>
  </si>
  <si>
    <t>Child Care Voucher Scheme</t>
  </si>
  <si>
    <t>Human Resources</t>
  </si>
  <si>
    <t>Connolly &amp; Callaghan Limited</t>
  </si>
  <si>
    <t>Cotteswold Dairy Limited</t>
  </si>
  <si>
    <t>R4100</t>
  </si>
  <si>
    <t>Catering - Refreshments</t>
  </si>
  <si>
    <t>Craemer UK Limited</t>
  </si>
  <si>
    <t>C4000</t>
  </si>
  <si>
    <t>CAP072</t>
  </si>
  <si>
    <t>Acquisition of Equipment</t>
  </si>
  <si>
    <t>Waste and recycling containers</t>
  </si>
  <si>
    <t>INV-132793</t>
  </si>
  <si>
    <t>D F Williams Cleaning Services Limited</t>
  </si>
  <si>
    <t>R2700</t>
  </si>
  <si>
    <t>Contract Cleaning</t>
  </si>
  <si>
    <t>INV-132794</t>
  </si>
  <si>
    <t>INV-133159</t>
  </si>
  <si>
    <t>INV-133162</t>
  </si>
  <si>
    <t>D J Sollis Survey Services T/A Survey Services</t>
  </si>
  <si>
    <t>STC001</t>
  </si>
  <si>
    <t>Street Cleaning</t>
  </si>
  <si>
    <t>INV-0755</t>
  </si>
  <si>
    <t>Danfo (UK) Limited</t>
  </si>
  <si>
    <t>David Smith Associates</t>
  </si>
  <si>
    <t>BUC002</t>
  </si>
  <si>
    <t>Building Control - Non Fee Earning Work</t>
  </si>
  <si>
    <t>Redacted Personal Information</t>
  </si>
  <si>
    <t>Dell Corporation Limited</t>
  </si>
  <si>
    <t>SUP004</t>
  </si>
  <si>
    <t>Legal</t>
  </si>
  <si>
    <t>SUP009</t>
  </si>
  <si>
    <t>Accountancy</t>
  </si>
  <si>
    <t>District Surveyor Association Limited T/A LABC</t>
  </si>
  <si>
    <t>BUC001</t>
  </si>
  <si>
    <t>Building Control - Fee Earning Work</t>
  </si>
  <si>
    <t>DLP (Planning) Limited</t>
  </si>
  <si>
    <t>DEV002</t>
  </si>
  <si>
    <t>Development Control - Appeals</t>
  </si>
  <si>
    <t>E.ON Control Solutions Limited</t>
  </si>
  <si>
    <t>R2007</t>
  </si>
  <si>
    <t>R &amp; M of Plant Contracts</t>
  </si>
  <si>
    <t>Edgebourn Building Contracts Ltd</t>
  </si>
  <si>
    <t>V02455014914</t>
  </si>
  <si>
    <t>EE Limited  (T-Mobile)</t>
  </si>
  <si>
    <t>SUP402</t>
  </si>
  <si>
    <t>Glos. Counter Fraud Unit</t>
  </si>
  <si>
    <t>Exacom Systems Limited</t>
  </si>
  <si>
    <t>R4533</t>
  </si>
  <si>
    <t>CIL001</t>
  </si>
  <si>
    <t>IT - Repair and Maint</t>
  </si>
  <si>
    <t>Community Infrastructure Levy</t>
  </si>
  <si>
    <t>IAA320003084910</t>
  </si>
  <si>
    <t>Experian Limited</t>
  </si>
  <si>
    <t>R4701</t>
  </si>
  <si>
    <t>Subscriptions</t>
  </si>
  <si>
    <t>Firmacore Limited</t>
  </si>
  <si>
    <t>FLD401</t>
  </si>
  <si>
    <t>Land Drainage</t>
  </si>
  <si>
    <t>Forest Facilities</t>
  </si>
  <si>
    <t>CDC/185</t>
  </si>
  <si>
    <t>Fox Rural Planning</t>
  </si>
  <si>
    <t>SLIG20171877</t>
  </si>
  <si>
    <t>G2 Recruitment Solutions, a division of G2V Recruitment Group Ltd</t>
  </si>
  <si>
    <t>COR013</t>
  </si>
  <si>
    <t>Local Government Reorganisation (LGR)</t>
  </si>
  <si>
    <t>SLIG2R0172087</t>
  </si>
  <si>
    <t>SLIG2R0172401</t>
  </si>
  <si>
    <t>G7 Business Solutions Limited</t>
  </si>
  <si>
    <t>SUP042</t>
  </si>
  <si>
    <t>GO Support and Hosting</t>
  </si>
  <si>
    <t>Glosjobs Limited</t>
  </si>
  <si>
    <t>Gloucester City Council</t>
  </si>
  <si>
    <t>GLOUCESTERSHIRE COUNTY COUNCIL (LGPS ONLY)</t>
  </si>
  <si>
    <t>R1802</t>
  </si>
  <si>
    <t>NDC401</t>
  </si>
  <si>
    <t>Discretionary Pension Payments</t>
  </si>
  <si>
    <t>DEFICIENCY CONT MAR 2026</t>
  </si>
  <si>
    <t>Gloucestershire Local Government Pension Scheme (LGPS ONLY)</t>
  </si>
  <si>
    <t>R1901</t>
  </si>
  <si>
    <t>Contribution to Pension Fund</t>
  </si>
  <si>
    <t>Gower Consultants Limited</t>
  </si>
  <si>
    <t>Stationery</t>
  </si>
  <si>
    <t>0000169826/2026</t>
  </si>
  <si>
    <t>Grenke Leasing Ltd</t>
  </si>
  <si>
    <t>52DF8E12-0020</t>
  </si>
  <si>
    <t>Guardian Self Store Ltd</t>
  </si>
  <si>
    <t>R4451</t>
  </si>
  <si>
    <t>FIE411</t>
  </si>
  <si>
    <t>Storage</t>
  </si>
  <si>
    <t>Old Memorial Hospital (inc Cottages)</t>
  </si>
  <si>
    <t>Hertfordshire County Council</t>
  </si>
  <si>
    <t>R1652</t>
  </si>
  <si>
    <t>Training Fees (External)</t>
  </si>
  <si>
    <t>Idox Software Limited</t>
  </si>
  <si>
    <t>PLP011</t>
  </si>
  <si>
    <t>Biodiversity Net Gain (BNG)</t>
  </si>
  <si>
    <t>Improvement &amp; Development Agency for Local Government</t>
  </si>
  <si>
    <t>DRM003</t>
  </si>
  <si>
    <t>Councillors Allowances</t>
  </si>
  <si>
    <t>090DC</t>
  </si>
  <si>
    <t>Inspire Heritage Services Limited</t>
  </si>
  <si>
    <t>091DC</t>
  </si>
  <si>
    <t>Institute of Cemetery and Crematorium  Management (ICCM)</t>
  </si>
  <si>
    <t>R9306</t>
  </si>
  <si>
    <t>Fees - Cemetery &amp; cremation</t>
  </si>
  <si>
    <t>IHBC26-27_1100ASM</t>
  </si>
  <si>
    <t>Institute of Historic Building Conservation (IHBC) Membership Services</t>
  </si>
  <si>
    <t>R1401</t>
  </si>
  <si>
    <t>IHBC26-27_S2005613</t>
  </si>
  <si>
    <t>INV-5722</t>
  </si>
  <si>
    <t>INTOCLEANING LIMITED</t>
  </si>
  <si>
    <t>INV-5723</t>
  </si>
  <si>
    <t>INV-5727</t>
  </si>
  <si>
    <t>INV-5741</t>
  </si>
  <si>
    <t>INV-5742</t>
  </si>
  <si>
    <t>INV-5793</t>
  </si>
  <si>
    <t>FIE425</t>
  </si>
  <si>
    <t>22/24 Ashcroft Road</t>
  </si>
  <si>
    <t>INV-5794</t>
  </si>
  <si>
    <t>INV-5802</t>
  </si>
  <si>
    <t>ADB403</t>
  </si>
  <si>
    <t>Trinity Road - Tenant Areas</t>
  </si>
  <si>
    <t>Jade Security Services Ltd</t>
  </si>
  <si>
    <t>R4435</t>
  </si>
  <si>
    <t>Cash Collection Contract</t>
  </si>
  <si>
    <t>Jet Rod Limited</t>
  </si>
  <si>
    <t>REC459</t>
  </si>
  <si>
    <t>Bourton - Maintenance</t>
  </si>
  <si>
    <t>INV-0282</t>
  </si>
  <si>
    <t>Jumer Properties Ltd</t>
  </si>
  <si>
    <t>INV-0287</t>
  </si>
  <si>
    <t>INV-0289</t>
  </si>
  <si>
    <t>inv-0294</t>
  </si>
  <si>
    <t>INV-0302</t>
  </si>
  <si>
    <t>INV-0305</t>
  </si>
  <si>
    <t>INV-0306</t>
  </si>
  <si>
    <t>08 Redacted Personal Information</t>
  </si>
  <si>
    <t>Kimbrose Hostel Ltd t/a The Kimbrose Hotel</t>
  </si>
  <si>
    <t>09 Redacted Personal Information</t>
  </si>
  <si>
    <t>10 Redacted Personal Information</t>
  </si>
  <si>
    <t>LGM-13500</t>
  </si>
  <si>
    <t>Lawyers in Local Government (LLG)</t>
  </si>
  <si>
    <t>INV1813</t>
  </si>
  <si>
    <t>Livewire</t>
  </si>
  <si>
    <t>ECD010</t>
  </si>
  <si>
    <t>ECD010 – SPF Community and Place</t>
  </si>
  <si>
    <t>Local Land Charges Institute</t>
  </si>
  <si>
    <t>LLC001</t>
  </si>
  <si>
    <t>Local Land Charges</t>
  </si>
  <si>
    <t>MAAS Design Services</t>
  </si>
  <si>
    <t>D 11669</t>
  </si>
  <si>
    <t>Marriotts Property LLP</t>
  </si>
  <si>
    <t>R2203</t>
  </si>
  <si>
    <t>ADB499</t>
  </si>
  <si>
    <t>Property Leases</t>
  </si>
  <si>
    <t>Property and Estates Projects</t>
  </si>
  <si>
    <t>MBE Installations (Stroud) Limited</t>
  </si>
  <si>
    <t>FIE429</t>
  </si>
  <si>
    <t>27 -27A Dyer Street</t>
  </si>
  <si>
    <t>Metric Group Limited</t>
  </si>
  <si>
    <t>R4003</t>
  </si>
  <si>
    <t>Tools &amp; Equipment - R &amp; M</t>
  </si>
  <si>
    <t>INV-E36057104042026</t>
  </si>
  <si>
    <t>Micom Technologies Ltd</t>
  </si>
  <si>
    <t>R4503</t>
  </si>
  <si>
    <t>Tel Calls/Rental/Service Charges</t>
  </si>
  <si>
    <t>INV-E36057111042026</t>
  </si>
  <si>
    <t>INV-E36057128032026</t>
  </si>
  <si>
    <t>P-E36057131032026</t>
  </si>
  <si>
    <t>Midlands Building &amp; Maintenance Ltd</t>
  </si>
  <si>
    <t>BUC003</t>
  </si>
  <si>
    <t>Dangerous Structures</t>
  </si>
  <si>
    <t>Midwest Mobility Limited</t>
  </si>
  <si>
    <t>NCR Drop Kerb Limited</t>
  </si>
  <si>
    <t>INV-0757</t>
  </si>
  <si>
    <t>OE Management Limited</t>
  </si>
  <si>
    <t>CI-10013083</t>
  </si>
  <si>
    <t>Orbis Protect Limited</t>
  </si>
  <si>
    <t>CI-10037927</t>
  </si>
  <si>
    <t>CI-10038177</t>
  </si>
  <si>
    <t>CI-10038560</t>
  </si>
  <si>
    <t>CI-10038562</t>
  </si>
  <si>
    <t>CI-10043292</t>
  </si>
  <si>
    <t>CI-10044110</t>
  </si>
  <si>
    <t>CI-10044111</t>
  </si>
  <si>
    <t>CI-10044387</t>
  </si>
  <si>
    <t>CI-10044900</t>
  </si>
  <si>
    <t>Orchard Recycling Services Ltd</t>
  </si>
  <si>
    <t>R5005</t>
  </si>
  <si>
    <t>WST004</t>
  </si>
  <si>
    <t>TPP - Minor Contract Fees</t>
  </si>
  <si>
    <t>Bulky Household Waste</t>
  </si>
  <si>
    <t>P92700</t>
  </si>
  <si>
    <t>P W Commercial Co Limited T/A Printwaste</t>
  </si>
  <si>
    <t>Park Avenue Recruitment Limited</t>
  </si>
  <si>
    <t>Peoplescout Ltd</t>
  </si>
  <si>
    <t>R4317</t>
  </si>
  <si>
    <t>Non Staff Advertising</t>
  </si>
  <si>
    <t>Permiserv Ltd</t>
  </si>
  <si>
    <t>R4303</t>
  </si>
  <si>
    <t>RYC002</t>
  </si>
  <si>
    <t>Printing - Other Consumables</t>
  </si>
  <si>
    <t>Green Waste</t>
  </si>
  <si>
    <t>INV358035</t>
  </si>
  <si>
    <t>Pickerings Europe Limited T/A Pickerings Lifts</t>
  </si>
  <si>
    <t>R2041</t>
  </si>
  <si>
    <t>R &amp; M of Build Lifts</t>
  </si>
  <si>
    <t>INV358036</t>
  </si>
  <si>
    <t>INV358037</t>
  </si>
  <si>
    <t>PJL002913</t>
  </si>
  <si>
    <t>Planning Jungle Limited</t>
  </si>
  <si>
    <t>Planning – SMSS</t>
  </si>
  <si>
    <t>INV-CDC0225</t>
  </si>
  <si>
    <t>Planscape Consultants Limited</t>
  </si>
  <si>
    <t>DEV489</t>
  </si>
  <si>
    <t>Planning Performance Agreement</t>
  </si>
  <si>
    <t>INV-CDC0234</t>
  </si>
  <si>
    <t>INV-CDC0239</t>
  </si>
  <si>
    <t>INV1469106</t>
  </si>
  <si>
    <t>Posturite Limited</t>
  </si>
  <si>
    <t>R4025</t>
  </si>
  <si>
    <t>Office Equipment</t>
  </si>
  <si>
    <t>DEFIB:PRESTONPARISH</t>
  </si>
  <si>
    <t>Preston Parish Council</t>
  </si>
  <si>
    <t>COM401</t>
  </si>
  <si>
    <t>Health Policy</t>
  </si>
  <si>
    <t>Prior + Partners Limited</t>
  </si>
  <si>
    <t>Pro-Door Limited</t>
  </si>
  <si>
    <t>Publica Group (Support) Limited</t>
  </si>
  <si>
    <t>R5500</t>
  </si>
  <si>
    <t>COR401</t>
  </si>
  <si>
    <t>TPP - Publica Contract</t>
  </si>
  <si>
    <t>Publica Group</t>
  </si>
  <si>
    <t>Quadient UK Limited</t>
  </si>
  <si>
    <t>R4521</t>
  </si>
  <si>
    <t>SUP024</t>
  </si>
  <si>
    <t>Postages - franking machine</t>
  </si>
  <si>
    <t>Postal Services</t>
  </si>
  <si>
    <t>R4010</t>
  </si>
  <si>
    <t>Materials - Other Materials</t>
  </si>
  <si>
    <t>RSB/230326/29</t>
  </si>
  <si>
    <t>R Stringer &amp; CO</t>
  </si>
  <si>
    <t>1046 140226</t>
  </si>
  <si>
    <t>RHC Tourism and Marketing</t>
  </si>
  <si>
    <t>R4611</t>
  </si>
  <si>
    <t>TOU405</t>
  </si>
  <si>
    <t>Conference Expenses</t>
  </si>
  <si>
    <t>Cotswolds Plus LVEP</t>
  </si>
  <si>
    <t>Royal Mail (Billing)</t>
  </si>
  <si>
    <t>R4520</t>
  </si>
  <si>
    <t>Postages - stamps</t>
  </si>
  <si>
    <t>INV123682</t>
  </si>
  <si>
    <t>S M S Environmental Limited</t>
  </si>
  <si>
    <t>INV123683</t>
  </si>
  <si>
    <t>INV38775</t>
  </si>
  <si>
    <t>Safe Partnership Limited</t>
  </si>
  <si>
    <t>INV-162060</t>
  </si>
  <si>
    <t>Sarto Thomas Limited</t>
  </si>
  <si>
    <t>PLP002</t>
  </si>
  <si>
    <t>Local Development Framework</t>
  </si>
  <si>
    <t>INV-164695</t>
  </si>
  <si>
    <t>INV-165589</t>
  </si>
  <si>
    <t>INV-165965</t>
  </si>
  <si>
    <t>48017/1132006</t>
  </si>
  <si>
    <t>SCG South West Ltd</t>
  </si>
  <si>
    <t>R4514</t>
  </si>
  <si>
    <t>SUP019</t>
  </si>
  <si>
    <t>Comms - Telephone Rental/Service Charges</t>
  </si>
  <si>
    <t>Health &amp; Safety</t>
  </si>
  <si>
    <t>48017/1179045</t>
  </si>
  <si>
    <t>Severnside Security Limited</t>
  </si>
  <si>
    <t>R2705</t>
  </si>
  <si>
    <t>Security Systems</t>
  </si>
  <si>
    <t>Sheppard Street Accommodation</t>
  </si>
  <si>
    <t>Shred-it Limited</t>
  </si>
  <si>
    <t>Simon Townsend</t>
  </si>
  <si>
    <t>CCM402</t>
  </si>
  <si>
    <t>Cemeteries - Maintenance</t>
  </si>
  <si>
    <t>23/03/2026</t>
  </si>
  <si>
    <t>Skylark Bathrooms Ltd</t>
  </si>
  <si>
    <t>Solace in Oxford Ltd (Holly Bush Guest House)</t>
  </si>
  <si>
    <t>CDC/26/005</t>
  </si>
  <si>
    <t>South West Audit Partnership Limited (SWAP)</t>
  </si>
  <si>
    <t>R4429</t>
  </si>
  <si>
    <t>SUP010</t>
  </si>
  <si>
    <t>Services - other fees</t>
  </si>
  <si>
    <t>Internal Audit</t>
  </si>
  <si>
    <t>SPS Doorguard Ltd</t>
  </si>
  <si>
    <t>R4414</t>
  </si>
  <si>
    <t>Out of Hours Service</t>
  </si>
  <si>
    <t>INV-S-0528</t>
  </si>
  <si>
    <t>Stonehouse Recruitment Group Ltd</t>
  </si>
  <si>
    <t>INV-S-0604</t>
  </si>
  <si>
    <t>INV-S-0659</t>
  </si>
  <si>
    <t>INV-S-0703</t>
  </si>
  <si>
    <t>INV-S-0797</t>
  </si>
  <si>
    <t>INV387953</t>
  </si>
  <si>
    <t>T P G Disable Aids Limited (TPG)</t>
  </si>
  <si>
    <t>INV388099</t>
  </si>
  <si>
    <t>INV388294</t>
  </si>
  <si>
    <t>Tameside Metropolitan Borough Council</t>
  </si>
  <si>
    <t>Telefonica O2 UK Limited</t>
  </si>
  <si>
    <t>R4515</t>
  </si>
  <si>
    <t>DEBT112859</t>
  </si>
  <si>
    <t>Tewkesbury Borough Council</t>
  </si>
  <si>
    <t>R6282</t>
  </si>
  <si>
    <t>HOS001</t>
  </si>
  <si>
    <t>Contributions</t>
  </si>
  <si>
    <t>Housing Strategy</t>
  </si>
  <si>
    <t>INV002264</t>
  </si>
  <si>
    <t>Thamesdown Recycling Limited</t>
  </si>
  <si>
    <t>RYC003</t>
  </si>
  <si>
    <t>Refuse / Recycling Organic &amp; Food Waste</t>
  </si>
  <si>
    <t>INV002499</t>
  </si>
  <si>
    <t>INV002500</t>
  </si>
  <si>
    <t>INV002501</t>
  </si>
  <si>
    <t>INV002502</t>
  </si>
  <si>
    <t>The Almond Tree Hotel Limited</t>
  </si>
  <si>
    <t>SIINV1010</t>
  </si>
  <si>
    <t>The English Sports Council T/A Sport England</t>
  </si>
  <si>
    <t>2026-07</t>
  </si>
  <si>
    <t>The Feoffees Of Tetbury</t>
  </si>
  <si>
    <t>R4974</t>
  </si>
  <si>
    <t>CPK413</t>
  </si>
  <si>
    <t>Reimbursement to other L.A.'s</t>
  </si>
  <si>
    <t>Car Parks - Tetbury The Chippings</t>
  </si>
  <si>
    <t>I-907552SIDV</t>
  </si>
  <si>
    <t>The Sidings Veterinary Surgery</t>
  </si>
  <si>
    <t>R4415</t>
  </si>
  <si>
    <t>Vet Inspection of Commercial Premises</t>
  </si>
  <si>
    <t>The South West Research Company Limited</t>
  </si>
  <si>
    <t>R2205</t>
  </si>
  <si>
    <t>Service Charges</t>
  </si>
  <si>
    <t>Thomson Reuters</t>
  </si>
  <si>
    <t>SI-5099</t>
  </si>
  <si>
    <t>TMA Property Maintenance Ltd</t>
  </si>
  <si>
    <t>SI-5100</t>
  </si>
  <si>
    <t>SI-5101</t>
  </si>
  <si>
    <t>375426595/25</t>
  </si>
  <si>
    <t>Totalenergies Gas &amp; Power Limited</t>
  </si>
  <si>
    <t>R2101</t>
  </si>
  <si>
    <t>Gas</t>
  </si>
  <si>
    <t>381182796/25</t>
  </si>
  <si>
    <t>381204895/25</t>
  </si>
  <si>
    <t>396599725/25</t>
  </si>
  <si>
    <t>396599769/25</t>
  </si>
  <si>
    <t>396629480/25</t>
  </si>
  <si>
    <t>400105854/25</t>
  </si>
  <si>
    <t>400117680/25</t>
  </si>
  <si>
    <t>400122244/25</t>
  </si>
  <si>
    <t>405349004/26</t>
  </si>
  <si>
    <t>405349301/26</t>
  </si>
  <si>
    <t>405353272/26</t>
  </si>
  <si>
    <t>405353350/26</t>
  </si>
  <si>
    <t>409022400/26</t>
  </si>
  <si>
    <t>Town &amp; Country Heating and Plumbing</t>
  </si>
  <si>
    <t>Ubico Limited</t>
  </si>
  <si>
    <t>R4413</t>
  </si>
  <si>
    <t>REG003</t>
  </si>
  <si>
    <t>Dog Kennels Fees</t>
  </si>
  <si>
    <t>Animal Control</t>
  </si>
  <si>
    <t>R5001</t>
  </si>
  <si>
    <t>TPP - Major External Contractors</t>
  </si>
  <si>
    <t>WST001</t>
  </si>
  <si>
    <t>Household Waste</t>
  </si>
  <si>
    <t>OHC0226-27</t>
  </si>
  <si>
    <t>UK Independent Medical Services Ltd</t>
  </si>
  <si>
    <t>R1400</t>
  </si>
  <si>
    <t>Medical Fees</t>
  </si>
  <si>
    <t>OHC0326-11</t>
  </si>
  <si>
    <t>INV846238</t>
  </si>
  <si>
    <t>Vetspeed Ltd T/as Novus Environmental</t>
  </si>
  <si>
    <t>wp-INV11820359</t>
  </si>
  <si>
    <t>Water Plus Select Limited</t>
  </si>
  <si>
    <t>Wernick Hire Limited</t>
  </si>
  <si>
    <t>R4002</t>
  </si>
  <si>
    <t>Tools &amp; Equipment - Lease/Rental</t>
  </si>
  <si>
    <t>West Devon Borough Council</t>
  </si>
  <si>
    <t>DRM008</t>
  </si>
  <si>
    <t>Corporate Subscriptions</t>
  </si>
  <si>
    <t>West Oxfordshire District Council</t>
  </si>
  <si>
    <t>CAP030</t>
  </si>
  <si>
    <t>ICT Infrastructure</t>
  </si>
  <si>
    <t>IT - Purchase of Software/Licenses/Hardware/Consultancy/Remote communications</t>
  </si>
  <si>
    <t>Woodlane Dental Equipment Limited T/A Woodlane Building Services</t>
  </si>
  <si>
    <t>IN00623267</t>
  </si>
  <si>
    <t>Worcestershire County Council</t>
  </si>
  <si>
    <t>Working Planet Ltd</t>
  </si>
  <si>
    <t>BGDR 0063-08 REPAYMENT OF BUSINESS GRANTS</t>
  </si>
  <si>
    <t>Department for Business &amp; Trade</t>
  </si>
  <si>
    <t>R6280</t>
  </si>
  <si>
    <t>COV024</t>
  </si>
  <si>
    <t>Restart Grants</t>
  </si>
  <si>
    <t>COV022</t>
  </si>
  <si>
    <t>Business Lockdown Grants</t>
  </si>
  <si>
    <t>CIL-REFUND-2200528FUL</t>
  </si>
  <si>
    <t>Kirtle Ltd</t>
  </si>
  <si>
    <t>R9308</t>
  </si>
  <si>
    <t>Fees - Other</t>
  </si>
  <si>
    <t>LEA-2709</t>
  </si>
  <si>
    <t>Leap Audio Ltd</t>
  </si>
  <si>
    <t>R4001</t>
  </si>
  <si>
    <t>Tools &amp; Equipment - Hire</t>
  </si>
  <si>
    <t>RIA&amp;DPAOVERSTONEGL77NB</t>
  </si>
  <si>
    <t>POSTCARDSBYHANNAH LTD</t>
  </si>
  <si>
    <t>R4014</t>
  </si>
  <si>
    <t>TOU403</t>
  </si>
  <si>
    <t>Marketing</t>
  </si>
  <si>
    <t>Cotswold Tourism Partnership</t>
  </si>
  <si>
    <t>INV-1179 060326</t>
  </si>
  <si>
    <t>PROFESSOR SHEARBOMB</t>
  </si>
  <si>
    <t>ZZWS00213861</t>
  </si>
  <si>
    <t>R9212</t>
  </si>
  <si>
    <t>Garden Bins - Annual</t>
  </si>
  <si>
    <t>INV-1000</t>
  </si>
  <si>
    <t>THE STORE OXFORD 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</si>
</sst>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yy;@"/>
  </numFmts>
  <fonts count="4">
    <font>
      <sz val="10"/>
      <name val="Arial"/>
    </font>
    <font>
      <b/>
      <sz val="12"/>
      <name val="Arial"/>
      <family val="2"/>
    </font>
    <font>
      <b/>
      <u/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AFDBA-8B7E-47B3-B9B3-620F5A87773C}">
  <dimension ref="A2:J371"/>
  <sheetViews>
    <sheetView tabSelected="1" workbookViewId="0">
      <selection activeCell="K14" sqref="K14"/>
    </sheetView>
  </sheetViews>
  <sheetFormatPr defaultRowHeight="13.15"/>
  <cols>
    <col min="1" max="1" width="14.7109375" customWidth="1"/>
    <col min="2" max="2" width="14.7109375" style="2" customWidth="1"/>
    <col min="3" max="3" width="35.7109375" customWidth="1"/>
    <col min="4" max="5" width="14.7109375" customWidth="1"/>
    <col min="6" max="6" width="30.7109375" customWidth="1"/>
    <col min="7" max="7" width="51.42578125" customWidth="1"/>
    <col min="8" max="8" width="14.7109375" style="4" customWidth="1"/>
    <col min="9" max="9" width="14.7109375" style="3" customWidth="1"/>
  </cols>
  <sheetData>
    <row r="2" spans="1:10" ht="15.6">
      <c r="A2" s="1" t="s">
        <v>0</v>
      </c>
      <c r="D2" s="3"/>
      <c r="E2" s="4"/>
      <c r="F2" s="4"/>
      <c r="H2"/>
      <c r="I2"/>
    </row>
    <row r="5" spans="1:10">
      <c r="A5" s="5" t="s">
        <v>1</v>
      </c>
      <c r="B5" s="5" t="s">
        <v>2</v>
      </c>
      <c r="C5" s="5" t="s">
        <v>3</v>
      </c>
      <c r="D5" s="5" t="s">
        <v>4</v>
      </c>
      <c r="E5" s="5"/>
      <c r="F5" s="5" t="s">
        <v>5</v>
      </c>
      <c r="G5" s="5"/>
      <c r="H5" s="6" t="s">
        <v>6</v>
      </c>
      <c r="I5" s="7" t="s">
        <v>7</v>
      </c>
      <c r="J5" s="5" t="s">
        <v>8</v>
      </c>
    </row>
    <row r="6" spans="1:10">
      <c r="A6">
        <v>44089121</v>
      </c>
      <c r="B6" s="2">
        <v>2205080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s="4">
        <v>46126</v>
      </c>
      <c r="I6" s="3">
        <v>318.14999999999998</v>
      </c>
    </row>
    <row r="7" spans="1:10">
      <c r="A7">
        <v>44089130</v>
      </c>
      <c r="B7" s="2">
        <v>2205356</v>
      </c>
      <c r="C7" t="s">
        <v>9</v>
      </c>
      <c r="D7" t="s">
        <v>14</v>
      </c>
      <c r="E7" t="s">
        <v>15</v>
      </c>
      <c r="F7" t="s">
        <v>16</v>
      </c>
      <c r="G7" t="s">
        <v>17</v>
      </c>
      <c r="H7" s="4">
        <v>46119</v>
      </c>
      <c r="I7" s="3">
        <v>25</v>
      </c>
    </row>
    <row r="8" spans="1:10">
      <c r="A8">
        <v>44089412</v>
      </c>
      <c r="B8" s="2">
        <v>2205836</v>
      </c>
      <c r="C8" t="s">
        <v>9</v>
      </c>
      <c r="D8" t="s">
        <v>18</v>
      </c>
      <c r="E8" t="s">
        <v>11</v>
      </c>
      <c r="F8" t="s">
        <v>19</v>
      </c>
      <c r="G8" t="s">
        <v>13</v>
      </c>
      <c r="H8" s="4">
        <v>46140</v>
      </c>
      <c r="I8" s="3">
        <v>80.78</v>
      </c>
    </row>
    <row r="9" spans="1:10">
      <c r="A9">
        <v>44089014</v>
      </c>
      <c r="B9" s="2">
        <v>309</v>
      </c>
      <c r="C9" t="s">
        <v>20</v>
      </c>
      <c r="D9" t="s">
        <v>21</v>
      </c>
      <c r="E9" t="s">
        <v>22</v>
      </c>
      <c r="F9" t="s">
        <v>23</v>
      </c>
      <c r="G9" t="s">
        <v>24</v>
      </c>
      <c r="H9" s="4">
        <v>46119</v>
      </c>
      <c r="I9" s="3">
        <v>1930.03</v>
      </c>
    </row>
    <row r="10" spans="1:10">
      <c r="A10">
        <v>44089068</v>
      </c>
      <c r="B10" s="2">
        <v>310</v>
      </c>
      <c r="C10" t="s">
        <v>20</v>
      </c>
      <c r="D10" t="s">
        <v>21</v>
      </c>
      <c r="E10" t="s">
        <v>22</v>
      </c>
      <c r="F10" t="s">
        <v>23</v>
      </c>
      <c r="G10" t="s">
        <v>24</v>
      </c>
      <c r="H10" s="4">
        <v>46119</v>
      </c>
      <c r="I10" s="3">
        <v>480</v>
      </c>
    </row>
    <row r="11" spans="1:10">
      <c r="A11">
        <v>44089390</v>
      </c>
      <c r="B11" s="2">
        <v>312</v>
      </c>
      <c r="C11" t="s">
        <v>20</v>
      </c>
      <c r="D11" t="s">
        <v>21</v>
      </c>
      <c r="E11" t="s">
        <v>22</v>
      </c>
      <c r="F11" t="s">
        <v>23</v>
      </c>
      <c r="G11" t="s">
        <v>24</v>
      </c>
      <c r="H11" s="4">
        <v>46133</v>
      </c>
      <c r="I11" s="3">
        <v>480</v>
      </c>
    </row>
    <row r="12" spans="1:10">
      <c r="A12">
        <v>44089057</v>
      </c>
      <c r="B12" s="2">
        <v>11951</v>
      </c>
      <c r="C12" t="s">
        <v>25</v>
      </c>
      <c r="D12" t="s">
        <v>21</v>
      </c>
      <c r="E12" t="s">
        <v>22</v>
      </c>
      <c r="F12" t="s">
        <v>23</v>
      </c>
      <c r="G12" t="s">
        <v>24</v>
      </c>
      <c r="H12" s="4">
        <v>46119</v>
      </c>
      <c r="I12" s="3">
        <v>11435</v>
      </c>
    </row>
    <row r="13" spans="1:10">
      <c r="A13">
        <v>44089044</v>
      </c>
      <c r="B13" s="2" t="s">
        <v>26</v>
      </c>
      <c r="C13" t="s">
        <v>27</v>
      </c>
      <c r="D13" t="s">
        <v>28</v>
      </c>
      <c r="E13" t="s">
        <v>29</v>
      </c>
      <c r="F13" t="s">
        <v>30</v>
      </c>
      <c r="G13" t="s">
        <v>31</v>
      </c>
      <c r="H13" s="4">
        <v>46119</v>
      </c>
      <c r="I13" s="3">
        <v>62.44</v>
      </c>
    </row>
    <row r="14" spans="1:10">
      <c r="A14">
        <v>44089059</v>
      </c>
      <c r="B14" s="2" t="s">
        <v>32</v>
      </c>
      <c r="C14" t="s">
        <v>27</v>
      </c>
      <c r="D14" t="s">
        <v>28</v>
      </c>
      <c r="E14" t="s">
        <v>33</v>
      </c>
      <c r="F14" t="s">
        <v>30</v>
      </c>
      <c r="G14" t="s">
        <v>34</v>
      </c>
      <c r="H14" s="4">
        <v>46119</v>
      </c>
      <c r="I14" s="3">
        <v>115</v>
      </c>
    </row>
    <row r="15" spans="1:10">
      <c r="A15">
        <v>44089183</v>
      </c>
      <c r="B15" s="2" t="s">
        <v>35</v>
      </c>
      <c r="C15" t="s">
        <v>27</v>
      </c>
      <c r="D15" t="s">
        <v>28</v>
      </c>
      <c r="E15" t="s">
        <v>36</v>
      </c>
      <c r="F15" t="s">
        <v>30</v>
      </c>
      <c r="G15" t="s">
        <v>37</v>
      </c>
      <c r="H15" s="4">
        <v>46126</v>
      </c>
      <c r="I15" s="3">
        <v>115</v>
      </c>
    </row>
    <row r="16" spans="1:10">
      <c r="A16">
        <v>44089430</v>
      </c>
      <c r="B16" s="2" t="s">
        <v>38</v>
      </c>
      <c r="C16" t="s">
        <v>27</v>
      </c>
      <c r="D16" t="s">
        <v>28</v>
      </c>
      <c r="E16" t="s">
        <v>39</v>
      </c>
      <c r="F16" t="s">
        <v>30</v>
      </c>
      <c r="G16" t="s">
        <v>40</v>
      </c>
      <c r="H16" s="4">
        <v>46133</v>
      </c>
      <c r="I16" s="3">
        <v>115</v>
      </c>
    </row>
    <row r="17" spans="1:9">
      <c r="A17">
        <v>44089101</v>
      </c>
      <c r="B17" s="2" t="s">
        <v>41</v>
      </c>
      <c r="C17" t="s">
        <v>42</v>
      </c>
      <c r="D17" t="s">
        <v>43</v>
      </c>
      <c r="E17" t="s">
        <v>44</v>
      </c>
      <c r="F17" t="s">
        <v>45</v>
      </c>
      <c r="G17" t="s">
        <v>46</v>
      </c>
      <c r="H17" s="4">
        <v>46126</v>
      </c>
      <c r="I17" s="3">
        <v>1160</v>
      </c>
    </row>
    <row r="18" spans="1:9">
      <c r="A18">
        <v>44089156</v>
      </c>
      <c r="B18" s="2" t="s">
        <v>47</v>
      </c>
      <c r="C18" t="s">
        <v>48</v>
      </c>
      <c r="D18" t="s">
        <v>49</v>
      </c>
      <c r="E18" t="s">
        <v>50</v>
      </c>
      <c r="F18" t="s">
        <v>51</v>
      </c>
      <c r="G18" t="s">
        <v>52</v>
      </c>
      <c r="H18" s="4">
        <v>46126</v>
      </c>
      <c r="I18" s="3">
        <v>3974.4</v>
      </c>
    </row>
    <row r="19" spans="1:9">
      <c r="A19">
        <v>44089117</v>
      </c>
      <c r="B19" s="2" t="s">
        <v>53</v>
      </c>
      <c r="C19" t="s">
        <v>54</v>
      </c>
      <c r="D19" t="s">
        <v>21</v>
      </c>
      <c r="E19" t="s">
        <v>22</v>
      </c>
      <c r="F19" t="s">
        <v>23</v>
      </c>
      <c r="G19" t="s">
        <v>24</v>
      </c>
      <c r="H19" s="4">
        <v>46126</v>
      </c>
      <c r="I19" s="3">
        <v>1364.4</v>
      </c>
    </row>
    <row r="20" spans="1:9">
      <c r="A20">
        <v>44089207</v>
      </c>
      <c r="B20" s="2" t="s">
        <v>55</v>
      </c>
      <c r="C20" t="s">
        <v>54</v>
      </c>
      <c r="D20" t="s">
        <v>21</v>
      </c>
      <c r="E20" t="s">
        <v>22</v>
      </c>
      <c r="F20" t="s">
        <v>23</v>
      </c>
      <c r="G20" t="s">
        <v>24</v>
      </c>
      <c r="H20" s="4">
        <v>46126</v>
      </c>
      <c r="I20" s="3">
        <v>1788.3</v>
      </c>
    </row>
    <row r="21" spans="1:9">
      <c r="A21">
        <v>44089083</v>
      </c>
      <c r="B21" s="2" t="s">
        <v>56</v>
      </c>
      <c r="C21" t="s">
        <v>54</v>
      </c>
      <c r="D21" t="s">
        <v>21</v>
      </c>
      <c r="E21" t="s">
        <v>22</v>
      </c>
      <c r="F21" t="s">
        <v>23</v>
      </c>
      <c r="G21" t="s">
        <v>24</v>
      </c>
      <c r="H21" s="4">
        <v>46119</v>
      </c>
      <c r="I21" s="3">
        <v>1140</v>
      </c>
    </row>
    <row r="22" spans="1:9">
      <c r="A22">
        <v>44089163</v>
      </c>
      <c r="B22" s="2" t="s">
        <v>57</v>
      </c>
      <c r="C22" t="s">
        <v>58</v>
      </c>
      <c r="D22" t="s">
        <v>59</v>
      </c>
      <c r="E22" t="s">
        <v>60</v>
      </c>
      <c r="F22" t="s">
        <v>61</v>
      </c>
      <c r="G22" t="s">
        <v>62</v>
      </c>
      <c r="H22" s="4">
        <v>46133</v>
      </c>
      <c r="I22" s="3">
        <v>53.53</v>
      </c>
    </row>
    <row r="23" spans="1:9">
      <c r="A23">
        <v>44089112</v>
      </c>
      <c r="B23" s="2">
        <v>36234</v>
      </c>
      <c r="C23" t="s">
        <v>63</v>
      </c>
      <c r="D23" t="s">
        <v>64</v>
      </c>
      <c r="E23" t="s">
        <v>65</v>
      </c>
      <c r="F23" t="s">
        <v>66</v>
      </c>
      <c r="G23" t="s">
        <v>67</v>
      </c>
      <c r="H23" s="4">
        <v>46126</v>
      </c>
      <c r="I23" s="3">
        <v>351.2</v>
      </c>
    </row>
    <row r="24" spans="1:9">
      <c r="A24">
        <v>44088998</v>
      </c>
      <c r="B24" s="2" t="s">
        <v>68</v>
      </c>
      <c r="C24" t="s">
        <v>69</v>
      </c>
      <c r="D24" t="s">
        <v>70</v>
      </c>
      <c r="E24" t="s">
        <v>71</v>
      </c>
      <c r="F24" t="s">
        <v>72</v>
      </c>
      <c r="G24" t="s">
        <v>73</v>
      </c>
      <c r="H24" s="4">
        <v>46119</v>
      </c>
      <c r="I24" s="3">
        <v>25.82</v>
      </c>
    </row>
    <row r="25" spans="1:9">
      <c r="A25">
        <v>44089166</v>
      </c>
      <c r="B25" s="2" t="s">
        <v>74</v>
      </c>
      <c r="C25" t="s">
        <v>69</v>
      </c>
      <c r="D25" t="s">
        <v>28</v>
      </c>
      <c r="E25" t="s">
        <v>75</v>
      </c>
      <c r="F25" t="s">
        <v>30</v>
      </c>
      <c r="G25" t="s">
        <v>76</v>
      </c>
      <c r="H25" s="4">
        <v>46126</v>
      </c>
      <c r="I25" s="3">
        <v>48.32</v>
      </c>
    </row>
    <row r="26" spans="1:9">
      <c r="A26">
        <v>44089213</v>
      </c>
      <c r="B26" s="2" t="s">
        <v>77</v>
      </c>
      <c r="C26" t="s">
        <v>69</v>
      </c>
      <c r="D26" t="s">
        <v>28</v>
      </c>
      <c r="E26" t="s">
        <v>75</v>
      </c>
      <c r="F26" t="s">
        <v>30</v>
      </c>
      <c r="G26" t="s">
        <v>76</v>
      </c>
      <c r="H26" s="4">
        <v>46126</v>
      </c>
      <c r="I26" s="3">
        <v>24.5</v>
      </c>
    </row>
    <row r="27" spans="1:9">
      <c r="A27">
        <v>44089164</v>
      </c>
      <c r="B27" s="2" t="s">
        <v>78</v>
      </c>
      <c r="C27" t="s">
        <v>69</v>
      </c>
      <c r="D27" t="s">
        <v>28</v>
      </c>
      <c r="E27" t="s">
        <v>79</v>
      </c>
      <c r="F27" t="s">
        <v>30</v>
      </c>
      <c r="G27" t="s">
        <v>80</v>
      </c>
      <c r="H27" s="4">
        <v>46126</v>
      </c>
      <c r="I27" s="3">
        <v>9.6199999999999992</v>
      </c>
    </row>
    <row r="28" spans="1:9">
      <c r="A28">
        <v>44089165</v>
      </c>
      <c r="B28" s="2" t="s">
        <v>81</v>
      </c>
      <c r="C28" t="s">
        <v>69</v>
      </c>
      <c r="D28" t="s">
        <v>28</v>
      </c>
      <c r="E28" t="s">
        <v>79</v>
      </c>
      <c r="F28" t="s">
        <v>30</v>
      </c>
      <c r="G28" t="s">
        <v>80</v>
      </c>
      <c r="H28" s="4">
        <v>46126</v>
      </c>
      <c r="I28" s="3">
        <v>14.68</v>
      </c>
    </row>
    <row r="29" spans="1:9">
      <c r="A29">
        <v>44088999</v>
      </c>
      <c r="B29" s="2" t="s">
        <v>82</v>
      </c>
      <c r="C29" t="s">
        <v>69</v>
      </c>
      <c r="D29" t="s">
        <v>70</v>
      </c>
      <c r="E29" t="s">
        <v>83</v>
      </c>
      <c r="F29" t="s">
        <v>72</v>
      </c>
      <c r="G29" t="s">
        <v>84</v>
      </c>
      <c r="H29" s="4">
        <v>46119</v>
      </c>
      <c r="I29" s="3">
        <v>290.83</v>
      </c>
    </row>
    <row r="30" spans="1:9">
      <c r="A30">
        <v>44089021</v>
      </c>
      <c r="B30" s="2" t="s">
        <v>85</v>
      </c>
      <c r="C30" t="s">
        <v>69</v>
      </c>
      <c r="D30" t="s">
        <v>70</v>
      </c>
      <c r="E30" t="s">
        <v>71</v>
      </c>
      <c r="F30" t="s">
        <v>72</v>
      </c>
      <c r="G30" t="s">
        <v>73</v>
      </c>
      <c r="H30" s="4">
        <v>46119</v>
      </c>
      <c r="I30" s="3">
        <v>419.58</v>
      </c>
    </row>
    <row r="31" spans="1:9">
      <c r="A31">
        <v>44089414</v>
      </c>
      <c r="B31" s="2" t="s">
        <v>86</v>
      </c>
      <c r="C31" t="s">
        <v>69</v>
      </c>
      <c r="D31" t="s">
        <v>28</v>
      </c>
      <c r="E31" t="s">
        <v>79</v>
      </c>
      <c r="F31" t="s">
        <v>30</v>
      </c>
      <c r="G31" t="s">
        <v>80</v>
      </c>
      <c r="H31" s="4">
        <v>46133</v>
      </c>
      <c r="I31" s="3">
        <v>19.23</v>
      </c>
    </row>
    <row r="32" spans="1:9">
      <c r="A32">
        <v>44089415</v>
      </c>
      <c r="B32" s="2" t="s">
        <v>87</v>
      </c>
      <c r="C32" t="s">
        <v>69</v>
      </c>
      <c r="D32" t="s">
        <v>28</v>
      </c>
      <c r="E32" t="s">
        <v>75</v>
      </c>
      <c r="F32" t="s">
        <v>30</v>
      </c>
      <c r="G32" t="s">
        <v>76</v>
      </c>
      <c r="H32" s="4">
        <v>46133</v>
      </c>
      <c r="I32" s="3">
        <v>214.15</v>
      </c>
    </row>
    <row r="33" spans="1:9">
      <c r="A33">
        <v>44089461</v>
      </c>
      <c r="B33" s="2" t="s">
        <v>88</v>
      </c>
      <c r="C33" t="s">
        <v>69</v>
      </c>
      <c r="D33" t="s">
        <v>70</v>
      </c>
      <c r="E33" t="s">
        <v>71</v>
      </c>
      <c r="F33" t="s">
        <v>72</v>
      </c>
      <c r="G33" t="s">
        <v>73</v>
      </c>
      <c r="H33" s="4">
        <v>46140</v>
      </c>
      <c r="I33" s="3">
        <v>610.79</v>
      </c>
    </row>
    <row r="34" spans="1:9">
      <c r="A34">
        <v>44089378</v>
      </c>
      <c r="B34" s="2" t="s">
        <v>89</v>
      </c>
      <c r="C34" t="s">
        <v>90</v>
      </c>
      <c r="D34" t="s">
        <v>91</v>
      </c>
      <c r="E34" t="s">
        <v>79</v>
      </c>
      <c r="F34" t="s">
        <v>92</v>
      </c>
      <c r="G34" t="s">
        <v>80</v>
      </c>
      <c r="H34" s="4">
        <v>46133</v>
      </c>
      <c r="I34" s="3">
        <v>465</v>
      </c>
    </row>
    <row r="35" spans="1:9">
      <c r="A35">
        <v>44089380</v>
      </c>
      <c r="B35" s="2" t="s">
        <v>93</v>
      </c>
      <c r="C35" t="s">
        <v>90</v>
      </c>
      <c r="D35" t="s">
        <v>91</v>
      </c>
      <c r="E35" t="s">
        <v>94</v>
      </c>
      <c r="F35" t="s">
        <v>92</v>
      </c>
      <c r="G35" t="s">
        <v>95</v>
      </c>
      <c r="H35" s="4">
        <v>46140</v>
      </c>
      <c r="I35" s="3">
        <v>185</v>
      </c>
    </row>
    <row r="36" spans="1:9">
      <c r="A36">
        <v>44089135</v>
      </c>
      <c r="B36" s="2" t="s">
        <v>96</v>
      </c>
      <c r="C36" t="s">
        <v>97</v>
      </c>
      <c r="D36" t="s">
        <v>98</v>
      </c>
      <c r="E36" t="s">
        <v>99</v>
      </c>
      <c r="F36" t="s">
        <v>100</v>
      </c>
      <c r="G36" t="s">
        <v>101</v>
      </c>
      <c r="H36" s="4">
        <v>46126</v>
      </c>
      <c r="I36" s="3">
        <v>20250</v>
      </c>
    </row>
    <row r="37" spans="1:9">
      <c r="A37">
        <v>44089005</v>
      </c>
      <c r="B37" s="2">
        <v>9120</v>
      </c>
      <c r="C37" t="s">
        <v>102</v>
      </c>
      <c r="D37" t="s">
        <v>103</v>
      </c>
      <c r="E37" t="s">
        <v>79</v>
      </c>
      <c r="F37" t="s">
        <v>104</v>
      </c>
      <c r="G37" t="s">
        <v>80</v>
      </c>
      <c r="H37" s="4">
        <v>46119</v>
      </c>
      <c r="I37" s="3">
        <v>424</v>
      </c>
    </row>
    <row r="38" spans="1:9">
      <c r="A38">
        <v>44089157</v>
      </c>
      <c r="B38" s="2">
        <v>20993</v>
      </c>
      <c r="C38" t="s">
        <v>105</v>
      </c>
      <c r="D38" t="s">
        <v>64</v>
      </c>
      <c r="E38" t="s">
        <v>106</v>
      </c>
      <c r="F38" t="s">
        <v>66</v>
      </c>
      <c r="G38" t="s">
        <v>107</v>
      </c>
      <c r="H38" s="4">
        <v>46126</v>
      </c>
      <c r="I38" s="3">
        <v>840</v>
      </c>
    </row>
    <row r="39" spans="1:9">
      <c r="A39">
        <v>44089320</v>
      </c>
      <c r="B39" s="2">
        <v>105663</v>
      </c>
      <c r="C39" t="s">
        <v>108</v>
      </c>
      <c r="D39" t="s">
        <v>109</v>
      </c>
      <c r="E39" t="s">
        <v>39</v>
      </c>
      <c r="F39" t="s">
        <v>110</v>
      </c>
      <c r="G39" t="s">
        <v>40</v>
      </c>
      <c r="H39" s="4">
        <v>46133</v>
      </c>
      <c r="I39" s="3">
        <f>135.1+12.95</f>
        <v>148.04999999999998</v>
      </c>
    </row>
    <row r="40" spans="1:9">
      <c r="A40">
        <v>44089158</v>
      </c>
      <c r="B40" s="2">
        <v>250948</v>
      </c>
      <c r="C40" t="s">
        <v>111</v>
      </c>
      <c r="D40" t="s">
        <v>43</v>
      </c>
      <c r="E40" t="s">
        <v>39</v>
      </c>
      <c r="F40" t="s">
        <v>45</v>
      </c>
      <c r="G40" t="s">
        <v>40</v>
      </c>
      <c r="H40" s="4">
        <v>46126</v>
      </c>
      <c r="I40" s="3">
        <v>4935</v>
      </c>
    </row>
    <row r="41" spans="1:9">
      <c r="A41">
        <v>44089437</v>
      </c>
      <c r="B41" s="2">
        <v>26018</v>
      </c>
      <c r="C41" t="s">
        <v>112</v>
      </c>
      <c r="D41" t="s">
        <v>113</v>
      </c>
      <c r="E41" t="s">
        <v>114</v>
      </c>
      <c r="F41" t="s">
        <v>115</v>
      </c>
      <c r="G41" t="s">
        <v>116</v>
      </c>
      <c r="H41" s="4">
        <v>46140</v>
      </c>
      <c r="I41" s="3">
        <v>560</v>
      </c>
    </row>
    <row r="42" spans="1:9">
      <c r="A42">
        <v>44089160</v>
      </c>
      <c r="B42" s="2">
        <v>26035</v>
      </c>
      <c r="C42" t="s">
        <v>112</v>
      </c>
      <c r="D42" t="s">
        <v>113</v>
      </c>
      <c r="E42" t="s">
        <v>114</v>
      </c>
      <c r="F42" t="s">
        <v>115</v>
      </c>
      <c r="G42" t="s">
        <v>116</v>
      </c>
      <c r="H42" s="4">
        <v>46133</v>
      </c>
      <c r="I42" s="3">
        <v>392</v>
      </c>
    </row>
    <row r="43" spans="1:9">
      <c r="A43">
        <v>44088624</v>
      </c>
      <c r="B43" s="2" t="s">
        <v>117</v>
      </c>
      <c r="C43" t="s">
        <v>118</v>
      </c>
      <c r="D43" t="s">
        <v>28</v>
      </c>
      <c r="E43" t="s">
        <v>39</v>
      </c>
      <c r="F43" t="s">
        <v>30</v>
      </c>
      <c r="G43" t="s">
        <v>40</v>
      </c>
      <c r="H43" s="4">
        <v>46126</v>
      </c>
      <c r="I43" s="3">
        <v>4216</v>
      </c>
    </row>
    <row r="44" spans="1:9">
      <c r="A44">
        <v>44089480</v>
      </c>
      <c r="B44" s="2" t="s">
        <v>119</v>
      </c>
      <c r="C44" t="s">
        <v>120</v>
      </c>
      <c r="D44" t="s">
        <v>121</v>
      </c>
      <c r="E44" t="s">
        <v>122</v>
      </c>
      <c r="F44" t="s">
        <v>123</v>
      </c>
      <c r="G44" t="s">
        <v>124</v>
      </c>
      <c r="H44" s="4">
        <v>46140</v>
      </c>
      <c r="I44" s="3">
        <v>595</v>
      </c>
    </row>
    <row r="45" spans="1:9">
      <c r="A45">
        <v>44089113</v>
      </c>
      <c r="B45" s="2" t="s">
        <v>125</v>
      </c>
      <c r="C45" t="s">
        <v>126</v>
      </c>
      <c r="D45" t="s">
        <v>121</v>
      </c>
      <c r="E45" t="s">
        <v>122</v>
      </c>
      <c r="F45" t="s">
        <v>123</v>
      </c>
      <c r="G45" t="s">
        <v>124</v>
      </c>
      <c r="H45" s="4">
        <v>46126</v>
      </c>
      <c r="I45" s="3">
        <v>888.93</v>
      </c>
    </row>
    <row r="46" spans="1:9">
      <c r="A46">
        <v>44089070</v>
      </c>
      <c r="B46" s="2" t="s">
        <v>127</v>
      </c>
      <c r="C46" t="s">
        <v>126</v>
      </c>
      <c r="D46" t="s">
        <v>121</v>
      </c>
      <c r="E46" t="s">
        <v>122</v>
      </c>
      <c r="F46" t="s">
        <v>123</v>
      </c>
      <c r="G46" t="s">
        <v>124</v>
      </c>
      <c r="H46" s="4">
        <v>46119</v>
      </c>
      <c r="I46" s="3">
        <v>986.99</v>
      </c>
    </row>
    <row r="47" spans="1:9">
      <c r="A47">
        <v>44089071</v>
      </c>
      <c r="B47" s="2" t="s">
        <v>128</v>
      </c>
      <c r="C47" t="s">
        <v>126</v>
      </c>
      <c r="D47" t="s">
        <v>121</v>
      </c>
      <c r="E47" t="s">
        <v>122</v>
      </c>
      <c r="F47" t="s">
        <v>123</v>
      </c>
      <c r="G47" t="s">
        <v>124</v>
      </c>
      <c r="H47" s="4">
        <v>46119</v>
      </c>
      <c r="I47" s="3">
        <v>180</v>
      </c>
    </row>
    <row r="48" spans="1:9">
      <c r="A48">
        <v>44089001</v>
      </c>
      <c r="B48" s="2" t="s">
        <v>129</v>
      </c>
      <c r="C48" t="s">
        <v>130</v>
      </c>
      <c r="D48" t="s">
        <v>131</v>
      </c>
      <c r="E48" t="s">
        <v>132</v>
      </c>
      <c r="F48" t="s">
        <v>133</v>
      </c>
      <c r="G48" t="s">
        <v>134</v>
      </c>
      <c r="H48" s="4">
        <v>46119</v>
      </c>
      <c r="I48" s="3">
        <v>38890.75</v>
      </c>
    </row>
    <row r="49" spans="1:9">
      <c r="A49">
        <v>44089504</v>
      </c>
      <c r="B49" s="2">
        <v>2163</v>
      </c>
      <c r="C49" t="s">
        <v>135</v>
      </c>
      <c r="D49" t="s">
        <v>136</v>
      </c>
      <c r="E49" t="s">
        <v>137</v>
      </c>
      <c r="F49" t="s">
        <v>138</v>
      </c>
      <c r="G49" t="s">
        <v>139</v>
      </c>
      <c r="H49" s="4">
        <v>46140</v>
      </c>
      <c r="I49" s="3">
        <v>310.64999999999998</v>
      </c>
    </row>
    <row r="50" spans="1:9">
      <c r="A50">
        <v>44089214</v>
      </c>
      <c r="B50" s="2">
        <v>291862</v>
      </c>
      <c r="C50" t="s">
        <v>140</v>
      </c>
      <c r="D50" t="s">
        <v>141</v>
      </c>
      <c r="E50" t="s">
        <v>142</v>
      </c>
      <c r="F50" t="s">
        <v>143</v>
      </c>
      <c r="G50" t="s">
        <v>144</v>
      </c>
      <c r="H50" s="4">
        <v>46140</v>
      </c>
      <c r="I50" s="3">
        <v>385</v>
      </c>
    </row>
    <row r="51" spans="1:9">
      <c r="A51">
        <v>44089439</v>
      </c>
      <c r="B51" s="2">
        <v>292134</v>
      </c>
      <c r="C51" t="s">
        <v>140</v>
      </c>
      <c r="D51" t="s">
        <v>145</v>
      </c>
      <c r="E51" t="s">
        <v>142</v>
      </c>
      <c r="F51" t="s">
        <v>146</v>
      </c>
      <c r="G51" t="s">
        <v>144</v>
      </c>
      <c r="H51" s="4">
        <v>46140</v>
      </c>
      <c r="I51" s="3">
        <v>385</v>
      </c>
    </row>
    <row r="52" spans="1:9">
      <c r="A52">
        <v>44089038</v>
      </c>
      <c r="B52" s="2" t="s">
        <v>147</v>
      </c>
      <c r="C52" t="s">
        <v>148</v>
      </c>
      <c r="D52" t="s">
        <v>21</v>
      </c>
      <c r="E52" t="s">
        <v>22</v>
      </c>
      <c r="F52" t="s">
        <v>23</v>
      </c>
      <c r="G52" t="s">
        <v>24</v>
      </c>
      <c r="H52" s="4">
        <v>46119</v>
      </c>
      <c r="I52" s="3">
        <v>1406.78</v>
      </c>
    </row>
    <row r="53" spans="1:9">
      <c r="A53">
        <v>44089000</v>
      </c>
      <c r="B53" s="2" t="s">
        <v>149</v>
      </c>
      <c r="C53" t="s">
        <v>148</v>
      </c>
      <c r="D53" t="s">
        <v>21</v>
      </c>
      <c r="E53" t="s">
        <v>22</v>
      </c>
      <c r="F53" t="s">
        <v>23</v>
      </c>
      <c r="G53" t="s">
        <v>24</v>
      </c>
      <c r="H53" s="4">
        <v>46119</v>
      </c>
      <c r="I53" s="3">
        <v>3491.24</v>
      </c>
    </row>
    <row r="54" spans="1:9">
      <c r="A54">
        <v>44089058</v>
      </c>
      <c r="B54" s="2" t="s">
        <v>150</v>
      </c>
      <c r="C54" t="s">
        <v>148</v>
      </c>
      <c r="D54" t="s">
        <v>21</v>
      </c>
      <c r="E54" t="s">
        <v>22</v>
      </c>
      <c r="F54" t="s">
        <v>23</v>
      </c>
      <c r="G54" t="s">
        <v>24</v>
      </c>
      <c r="H54" s="4">
        <v>46119</v>
      </c>
      <c r="I54" s="3">
        <v>1692.63</v>
      </c>
    </row>
    <row r="55" spans="1:9">
      <c r="A55">
        <v>44089127</v>
      </c>
      <c r="B55" s="2">
        <v>47000342146</v>
      </c>
      <c r="C55" t="s">
        <v>151</v>
      </c>
      <c r="D55" t="s">
        <v>70</v>
      </c>
      <c r="E55" t="s">
        <v>71</v>
      </c>
      <c r="F55" t="s">
        <v>72</v>
      </c>
      <c r="G55" t="s">
        <v>73</v>
      </c>
      <c r="H55" s="4">
        <v>46119</v>
      </c>
      <c r="I55" s="3">
        <v>684.72</v>
      </c>
    </row>
    <row r="56" spans="1:9">
      <c r="A56">
        <v>44089431</v>
      </c>
      <c r="B56" s="2">
        <v>47010118018</v>
      </c>
      <c r="C56" t="s">
        <v>151</v>
      </c>
      <c r="D56" t="s">
        <v>70</v>
      </c>
      <c r="E56" t="s">
        <v>71</v>
      </c>
      <c r="F56" t="s">
        <v>72</v>
      </c>
      <c r="G56" t="s">
        <v>73</v>
      </c>
      <c r="H56" s="4">
        <v>46140</v>
      </c>
      <c r="I56" s="3">
        <v>1466.17</v>
      </c>
    </row>
    <row r="57" spans="1:9">
      <c r="A57">
        <v>44089482</v>
      </c>
      <c r="B57" s="2" t="s">
        <v>152</v>
      </c>
      <c r="C57" t="s">
        <v>151</v>
      </c>
      <c r="D57" t="s">
        <v>70</v>
      </c>
      <c r="E57" t="s">
        <v>71</v>
      </c>
      <c r="F57" t="s">
        <v>72</v>
      </c>
      <c r="G57" t="s">
        <v>73</v>
      </c>
      <c r="H57" s="4">
        <v>46140</v>
      </c>
      <c r="I57" s="3">
        <v>497.2</v>
      </c>
    </row>
    <row r="58" spans="1:9">
      <c r="A58">
        <v>44089171</v>
      </c>
      <c r="B58" s="2" t="s">
        <v>153</v>
      </c>
      <c r="C58" t="s">
        <v>151</v>
      </c>
      <c r="D58" t="s">
        <v>70</v>
      </c>
      <c r="E58" t="s">
        <v>71</v>
      </c>
      <c r="F58" t="s">
        <v>72</v>
      </c>
      <c r="G58" t="s">
        <v>73</v>
      </c>
      <c r="H58" s="4">
        <v>46126</v>
      </c>
      <c r="I58" s="3">
        <v>680.26</v>
      </c>
    </row>
    <row r="59" spans="1:9">
      <c r="A59">
        <v>44089208</v>
      </c>
      <c r="B59" s="2" t="s">
        <v>154</v>
      </c>
      <c r="C59" t="s">
        <v>151</v>
      </c>
      <c r="D59" t="s">
        <v>70</v>
      </c>
      <c r="E59" t="s">
        <v>71</v>
      </c>
      <c r="F59" t="s">
        <v>72</v>
      </c>
      <c r="G59" t="s">
        <v>73</v>
      </c>
      <c r="H59" s="4">
        <v>46126</v>
      </c>
      <c r="I59" s="3">
        <v>720</v>
      </c>
    </row>
    <row r="60" spans="1:9">
      <c r="A60">
        <v>44089494</v>
      </c>
      <c r="B60" s="2" t="s">
        <v>155</v>
      </c>
      <c r="C60" t="s">
        <v>151</v>
      </c>
      <c r="D60" t="s">
        <v>70</v>
      </c>
      <c r="E60" t="s">
        <v>71</v>
      </c>
      <c r="F60" t="s">
        <v>72</v>
      </c>
      <c r="G60" t="s">
        <v>73</v>
      </c>
      <c r="H60" s="4">
        <v>46140</v>
      </c>
      <c r="I60" s="3">
        <v>600</v>
      </c>
    </row>
    <row r="61" spans="1:9">
      <c r="A61">
        <v>44089419</v>
      </c>
      <c r="B61" s="2" t="s">
        <v>156</v>
      </c>
      <c r="C61" t="s">
        <v>151</v>
      </c>
      <c r="D61" t="s">
        <v>70</v>
      </c>
      <c r="E61" t="s">
        <v>71</v>
      </c>
      <c r="F61" t="s">
        <v>72</v>
      </c>
      <c r="G61" t="s">
        <v>73</v>
      </c>
      <c r="H61" s="4">
        <v>46133</v>
      </c>
      <c r="I61" s="3">
        <v>71.099999999999994</v>
      </c>
    </row>
    <row r="62" spans="1:9">
      <c r="A62">
        <v>44088909</v>
      </c>
      <c r="B62" s="2">
        <v>1941057</v>
      </c>
      <c r="C62" t="s">
        <v>157</v>
      </c>
      <c r="D62" t="s">
        <v>158</v>
      </c>
      <c r="E62" t="s">
        <v>159</v>
      </c>
      <c r="F62" t="s">
        <v>160</v>
      </c>
      <c r="G62" t="s">
        <v>161</v>
      </c>
      <c r="H62" s="4">
        <v>46133</v>
      </c>
      <c r="I62" s="3">
        <v>407.24</v>
      </c>
    </row>
    <row r="63" spans="1:9">
      <c r="A63">
        <v>44088893</v>
      </c>
      <c r="B63" s="2">
        <v>1941113</v>
      </c>
      <c r="C63" t="s">
        <v>157</v>
      </c>
      <c r="D63" t="s">
        <v>158</v>
      </c>
      <c r="E63" t="s">
        <v>159</v>
      </c>
      <c r="F63" t="s">
        <v>160</v>
      </c>
      <c r="G63" t="s">
        <v>161</v>
      </c>
      <c r="H63" s="4">
        <v>46133</v>
      </c>
      <c r="I63" s="3">
        <v>129.65</v>
      </c>
    </row>
    <row r="64" spans="1:9">
      <c r="A64">
        <v>44088760</v>
      </c>
      <c r="B64" s="2">
        <v>2263</v>
      </c>
      <c r="C64" t="s">
        <v>162</v>
      </c>
      <c r="D64" t="s">
        <v>163</v>
      </c>
      <c r="E64" t="s">
        <v>164</v>
      </c>
      <c r="F64" t="s">
        <v>165</v>
      </c>
      <c r="G64" t="s">
        <v>166</v>
      </c>
      <c r="H64" s="4">
        <v>46119</v>
      </c>
      <c r="I64" s="3">
        <v>5333.4</v>
      </c>
    </row>
    <row r="65" spans="1:9">
      <c r="A65">
        <v>44089394</v>
      </c>
      <c r="B65" s="2">
        <v>2608800026134</v>
      </c>
      <c r="C65" t="s">
        <v>167</v>
      </c>
      <c r="D65" t="s">
        <v>168</v>
      </c>
      <c r="E65" t="s">
        <v>169</v>
      </c>
      <c r="F65" t="s">
        <v>170</v>
      </c>
      <c r="G65" t="s">
        <v>171</v>
      </c>
      <c r="H65" s="4">
        <v>46133</v>
      </c>
      <c r="I65" s="3">
        <v>30.24</v>
      </c>
    </row>
    <row r="66" spans="1:9">
      <c r="A66">
        <v>44089395</v>
      </c>
      <c r="B66" s="2">
        <v>2608800026173</v>
      </c>
      <c r="C66" t="s">
        <v>167</v>
      </c>
      <c r="D66" t="s">
        <v>168</v>
      </c>
      <c r="E66" t="s">
        <v>169</v>
      </c>
      <c r="F66" t="s">
        <v>170</v>
      </c>
      <c r="G66" t="s">
        <v>171</v>
      </c>
      <c r="H66" s="4">
        <v>46133</v>
      </c>
      <c r="I66" s="3">
        <v>7.05</v>
      </c>
    </row>
    <row r="67" spans="1:9">
      <c r="A67">
        <v>44089396</v>
      </c>
      <c r="B67" s="2">
        <v>2608800051029</v>
      </c>
      <c r="C67" t="s">
        <v>167</v>
      </c>
      <c r="D67" t="s">
        <v>168</v>
      </c>
      <c r="E67" t="s">
        <v>169</v>
      </c>
      <c r="F67" t="s">
        <v>170</v>
      </c>
      <c r="G67" t="s">
        <v>171</v>
      </c>
      <c r="H67" s="4">
        <v>46133</v>
      </c>
      <c r="I67" s="3">
        <v>981.52</v>
      </c>
    </row>
    <row r="68" spans="1:9">
      <c r="A68">
        <v>44089397</v>
      </c>
      <c r="B68" s="2">
        <v>2608800051031</v>
      </c>
      <c r="C68" t="s">
        <v>167</v>
      </c>
      <c r="D68" t="s">
        <v>168</v>
      </c>
      <c r="E68" t="s">
        <v>169</v>
      </c>
      <c r="F68" t="s">
        <v>170</v>
      </c>
      <c r="G68" t="s">
        <v>171</v>
      </c>
      <c r="H68" s="4">
        <v>46133</v>
      </c>
      <c r="I68" s="3">
        <v>1509.47</v>
      </c>
    </row>
    <row r="69" spans="1:9">
      <c r="A69">
        <v>44088834</v>
      </c>
      <c r="B69" s="2">
        <v>413391</v>
      </c>
      <c r="C69" t="s">
        <v>172</v>
      </c>
      <c r="D69" t="s">
        <v>173</v>
      </c>
      <c r="E69" t="s">
        <v>39</v>
      </c>
      <c r="F69" t="s">
        <v>174</v>
      </c>
      <c r="G69" t="s">
        <v>40</v>
      </c>
      <c r="H69" s="4">
        <v>46119</v>
      </c>
      <c r="I69" s="3">
        <v>2325</v>
      </c>
    </row>
    <row r="70" spans="1:9">
      <c r="A70">
        <v>44088954</v>
      </c>
      <c r="B70" s="2">
        <v>414449</v>
      </c>
      <c r="C70" t="s">
        <v>172</v>
      </c>
      <c r="D70" t="s">
        <v>173</v>
      </c>
      <c r="E70" t="s">
        <v>39</v>
      </c>
      <c r="F70" t="s">
        <v>174</v>
      </c>
      <c r="G70" t="s">
        <v>40</v>
      </c>
      <c r="H70" s="4">
        <v>46119</v>
      </c>
      <c r="I70" s="3">
        <v>2325</v>
      </c>
    </row>
    <row r="71" spans="1:9">
      <c r="A71">
        <v>44089034</v>
      </c>
      <c r="B71" s="2">
        <v>415390</v>
      </c>
      <c r="C71" t="s">
        <v>172</v>
      </c>
      <c r="D71" t="s">
        <v>173</v>
      </c>
      <c r="E71" t="s">
        <v>175</v>
      </c>
      <c r="F71" t="s">
        <v>174</v>
      </c>
      <c r="G71" t="s">
        <v>176</v>
      </c>
      <c r="H71" s="4">
        <v>46119</v>
      </c>
      <c r="I71" s="3">
        <v>2220</v>
      </c>
    </row>
    <row r="72" spans="1:9">
      <c r="A72">
        <v>44089035</v>
      </c>
      <c r="B72" s="2">
        <v>415391</v>
      </c>
      <c r="C72" t="s">
        <v>172</v>
      </c>
      <c r="D72" t="s">
        <v>173</v>
      </c>
      <c r="E72" t="s">
        <v>39</v>
      </c>
      <c r="F72" t="s">
        <v>174</v>
      </c>
      <c r="G72" t="s">
        <v>40</v>
      </c>
      <c r="H72" s="4">
        <v>46119</v>
      </c>
      <c r="I72" s="3">
        <v>2480</v>
      </c>
    </row>
    <row r="73" spans="1:9">
      <c r="A73">
        <v>44089172</v>
      </c>
      <c r="B73" s="2">
        <v>416414</v>
      </c>
      <c r="C73" t="s">
        <v>172</v>
      </c>
      <c r="D73" t="s">
        <v>173</v>
      </c>
      <c r="E73" t="s">
        <v>175</v>
      </c>
      <c r="F73" t="s">
        <v>174</v>
      </c>
      <c r="G73" t="s">
        <v>176</v>
      </c>
      <c r="H73" s="4">
        <v>46140</v>
      </c>
      <c r="I73" s="3">
        <v>1830</v>
      </c>
    </row>
    <row r="74" spans="1:9">
      <c r="A74">
        <v>44089413</v>
      </c>
      <c r="B74" s="2">
        <v>417479</v>
      </c>
      <c r="C74" t="s">
        <v>172</v>
      </c>
      <c r="D74" t="s">
        <v>173</v>
      </c>
      <c r="E74" t="s">
        <v>39</v>
      </c>
      <c r="F74" t="s">
        <v>174</v>
      </c>
      <c r="G74" t="s">
        <v>40</v>
      </c>
      <c r="H74" s="4">
        <v>46140</v>
      </c>
      <c r="I74" s="3">
        <v>2015</v>
      </c>
    </row>
    <row r="75" spans="1:9">
      <c r="A75">
        <v>44088949</v>
      </c>
      <c r="B75" s="2">
        <v>10009410921</v>
      </c>
      <c r="C75" t="s">
        <v>177</v>
      </c>
      <c r="D75" t="s">
        <v>178</v>
      </c>
      <c r="E75" t="s">
        <v>179</v>
      </c>
      <c r="F75" t="s">
        <v>180</v>
      </c>
      <c r="G75" t="s">
        <v>181</v>
      </c>
      <c r="H75" s="4">
        <v>46133</v>
      </c>
      <c r="I75" s="3">
        <v>120.62</v>
      </c>
    </row>
    <row r="76" spans="1:9">
      <c r="A76">
        <v>44089339</v>
      </c>
      <c r="B76" s="2">
        <v>10009659420</v>
      </c>
      <c r="C76" t="s">
        <v>177</v>
      </c>
      <c r="D76" t="s">
        <v>178</v>
      </c>
      <c r="E76" t="s">
        <v>182</v>
      </c>
      <c r="F76" t="s">
        <v>180</v>
      </c>
      <c r="G76" t="s">
        <v>183</v>
      </c>
      <c r="H76" s="4">
        <v>46126</v>
      </c>
      <c r="I76" s="3">
        <v>26.34</v>
      </c>
    </row>
    <row r="77" spans="1:9">
      <c r="A77">
        <v>44089340</v>
      </c>
      <c r="B77" s="2">
        <v>10009669271</v>
      </c>
      <c r="C77" t="s">
        <v>177</v>
      </c>
      <c r="D77" t="s">
        <v>178</v>
      </c>
      <c r="E77" t="s">
        <v>182</v>
      </c>
      <c r="F77" t="s">
        <v>180</v>
      </c>
      <c r="G77" t="s">
        <v>183</v>
      </c>
      <c r="H77" s="4">
        <v>46126</v>
      </c>
      <c r="I77" s="3">
        <v>110.17</v>
      </c>
    </row>
    <row r="78" spans="1:9">
      <c r="A78">
        <v>44089338</v>
      </c>
      <c r="B78" s="2">
        <v>10009686877</v>
      </c>
      <c r="C78" t="s">
        <v>177</v>
      </c>
      <c r="D78" t="s">
        <v>178</v>
      </c>
      <c r="E78" t="s">
        <v>182</v>
      </c>
      <c r="F78" t="s">
        <v>180</v>
      </c>
      <c r="G78" t="s">
        <v>183</v>
      </c>
      <c r="H78" s="4">
        <v>46126</v>
      </c>
      <c r="I78" s="3">
        <v>118.59</v>
      </c>
    </row>
    <row r="79" spans="1:9">
      <c r="A79">
        <v>44089341</v>
      </c>
      <c r="B79" s="2">
        <v>10009698366</v>
      </c>
      <c r="C79" t="s">
        <v>177</v>
      </c>
      <c r="D79" t="s">
        <v>178</v>
      </c>
      <c r="E79" t="s">
        <v>184</v>
      </c>
      <c r="F79" t="s">
        <v>180</v>
      </c>
      <c r="G79" t="s">
        <v>185</v>
      </c>
      <c r="H79" s="4">
        <v>46133</v>
      </c>
      <c r="I79" s="3">
        <v>6115.47</v>
      </c>
    </row>
    <row r="80" spans="1:9">
      <c r="A80">
        <v>44089351</v>
      </c>
      <c r="B80" s="2">
        <v>10009709637</v>
      </c>
      <c r="C80" t="s">
        <v>177</v>
      </c>
      <c r="D80" t="s">
        <v>178</v>
      </c>
      <c r="E80" t="s">
        <v>182</v>
      </c>
      <c r="F80" t="s">
        <v>180</v>
      </c>
      <c r="G80" t="s">
        <v>183</v>
      </c>
      <c r="H80" s="4">
        <v>46133</v>
      </c>
      <c r="I80" s="3">
        <v>47.03</v>
      </c>
    </row>
    <row r="81" spans="1:9">
      <c r="A81">
        <v>44089356</v>
      </c>
      <c r="B81" s="2">
        <v>10009710677</v>
      </c>
      <c r="C81" t="s">
        <v>177</v>
      </c>
      <c r="D81" t="s">
        <v>178</v>
      </c>
      <c r="E81" t="s">
        <v>182</v>
      </c>
      <c r="F81" t="s">
        <v>180</v>
      </c>
      <c r="G81" t="s">
        <v>183</v>
      </c>
      <c r="H81" s="4">
        <v>46133</v>
      </c>
      <c r="I81" s="3">
        <v>17.559999999999999</v>
      </c>
    </row>
    <row r="82" spans="1:9">
      <c r="A82">
        <v>44089357</v>
      </c>
      <c r="B82" s="2">
        <v>10009711124</v>
      </c>
      <c r="C82" t="s">
        <v>177</v>
      </c>
      <c r="D82" t="s">
        <v>178</v>
      </c>
      <c r="E82" t="s">
        <v>182</v>
      </c>
      <c r="F82" t="s">
        <v>180</v>
      </c>
      <c r="G82" t="s">
        <v>183</v>
      </c>
      <c r="H82" s="4">
        <v>46133</v>
      </c>
      <c r="I82" s="3">
        <v>44.57</v>
      </c>
    </row>
    <row r="83" spans="1:9">
      <c r="A83">
        <v>44089353</v>
      </c>
      <c r="B83" s="2">
        <v>10009716300</v>
      </c>
      <c r="C83" t="s">
        <v>177</v>
      </c>
      <c r="D83" t="s">
        <v>178</v>
      </c>
      <c r="E83" t="s">
        <v>182</v>
      </c>
      <c r="F83" t="s">
        <v>180</v>
      </c>
      <c r="G83" t="s">
        <v>183</v>
      </c>
      <c r="H83" s="4">
        <v>46133</v>
      </c>
      <c r="I83" s="3">
        <v>17.559999999999999</v>
      </c>
    </row>
    <row r="84" spans="1:9">
      <c r="A84">
        <v>44089352</v>
      </c>
      <c r="B84" s="2">
        <v>10009720756</v>
      </c>
      <c r="C84" t="s">
        <v>177</v>
      </c>
      <c r="D84" t="s">
        <v>178</v>
      </c>
      <c r="E84" t="s">
        <v>182</v>
      </c>
      <c r="F84" t="s">
        <v>180</v>
      </c>
      <c r="G84" t="s">
        <v>183</v>
      </c>
      <c r="H84" s="4">
        <v>46133</v>
      </c>
      <c r="I84" s="3">
        <v>47.38</v>
      </c>
    </row>
    <row r="85" spans="1:9">
      <c r="A85">
        <v>44089355</v>
      </c>
      <c r="B85" s="2">
        <v>10009740874</v>
      </c>
      <c r="C85" t="s">
        <v>177</v>
      </c>
      <c r="D85" t="s">
        <v>178</v>
      </c>
      <c r="E85" t="s">
        <v>182</v>
      </c>
      <c r="F85" t="s">
        <v>180</v>
      </c>
      <c r="G85" t="s">
        <v>183</v>
      </c>
      <c r="H85" s="4">
        <v>46133</v>
      </c>
      <c r="I85" s="3">
        <v>68.069999999999993</v>
      </c>
    </row>
    <row r="86" spans="1:9">
      <c r="A86">
        <v>44089407</v>
      </c>
      <c r="B86" s="2">
        <v>10009755698</v>
      </c>
      <c r="C86" t="s">
        <v>177</v>
      </c>
      <c r="D86" t="s">
        <v>178</v>
      </c>
      <c r="E86" t="s">
        <v>182</v>
      </c>
      <c r="F86" t="s">
        <v>180</v>
      </c>
      <c r="G86" t="s">
        <v>183</v>
      </c>
      <c r="H86" s="4">
        <v>46133</v>
      </c>
      <c r="I86" s="3">
        <v>30.19</v>
      </c>
    </row>
    <row r="87" spans="1:9">
      <c r="A87">
        <v>44089409</v>
      </c>
      <c r="B87" s="2">
        <v>10009756772</v>
      </c>
      <c r="C87" t="s">
        <v>177</v>
      </c>
      <c r="D87" t="s">
        <v>178</v>
      </c>
      <c r="E87" t="s">
        <v>182</v>
      </c>
      <c r="F87" t="s">
        <v>180</v>
      </c>
      <c r="G87" t="s">
        <v>183</v>
      </c>
      <c r="H87" s="4">
        <v>46133</v>
      </c>
      <c r="I87" s="3">
        <v>17.559999999999999</v>
      </c>
    </row>
    <row r="88" spans="1:9">
      <c r="A88">
        <v>44089129</v>
      </c>
      <c r="B88" s="2" t="s">
        <v>186</v>
      </c>
      <c r="C88" t="s">
        <v>177</v>
      </c>
      <c r="D88" t="s">
        <v>178</v>
      </c>
      <c r="E88" t="s">
        <v>94</v>
      </c>
      <c r="F88" t="s">
        <v>180</v>
      </c>
      <c r="G88" t="s">
        <v>95</v>
      </c>
      <c r="H88" s="4">
        <v>46133</v>
      </c>
      <c r="I88" s="3">
        <v>21.77</v>
      </c>
    </row>
    <row r="89" spans="1:9">
      <c r="A89">
        <v>44089406</v>
      </c>
      <c r="B89" s="2" t="s">
        <v>187</v>
      </c>
      <c r="C89" t="s">
        <v>188</v>
      </c>
      <c r="D89" t="s">
        <v>43</v>
      </c>
      <c r="E89" t="s">
        <v>189</v>
      </c>
      <c r="F89" t="s">
        <v>45</v>
      </c>
      <c r="G89" t="s">
        <v>190</v>
      </c>
      <c r="H89" s="4">
        <v>46133</v>
      </c>
      <c r="I89" s="3">
        <v>1575</v>
      </c>
    </row>
    <row r="90" spans="1:9">
      <c r="A90">
        <v>44089478</v>
      </c>
      <c r="B90" s="2" t="s">
        <v>191</v>
      </c>
      <c r="C90" t="s">
        <v>192</v>
      </c>
      <c r="D90" t="s">
        <v>193</v>
      </c>
      <c r="E90" t="s">
        <v>106</v>
      </c>
      <c r="F90" t="s">
        <v>194</v>
      </c>
      <c r="G90" t="s">
        <v>107</v>
      </c>
      <c r="H90" s="4">
        <v>46140</v>
      </c>
      <c r="I90" s="3">
        <v>690.05</v>
      </c>
    </row>
    <row r="91" spans="1:9">
      <c r="A91">
        <v>44089447</v>
      </c>
      <c r="B91" s="2" t="s">
        <v>195</v>
      </c>
      <c r="C91" t="s">
        <v>196</v>
      </c>
      <c r="D91" t="s">
        <v>193</v>
      </c>
      <c r="E91" t="s">
        <v>197</v>
      </c>
      <c r="F91" t="s">
        <v>194</v>
      </c>
      <c r="G91" t="s">
        <v>198</v>
      </c>
      <c r="H91" s="4">
        <v>46133</v>
      </c>
      <c r="I91" s="3">
        <v>30</v>
      </c>
    </row>
    <row r="92" spans="1:9">
      <c r="A92">
        <v>44089036</v>
      </c>
      <c r="B92" s="2">
        <v>20031674</v>
      </c>
      <c r="C92" t="s">
        <v>199</v>
      </c>
      <c r="D92" t="s">
        <v>200</v>
      </c>
      <c r="E92" t="s">
        <v>201</v>
      </c>
      <c r="F92" t="s">
        <v>202</v>
      </c>
      <c r="G92" t="s">
        <v>203</v>
      </c>
      <c r="H92" s="4">
        <v>46119</v>
      </c>
      <c r="I92" s="3">
        <v>16471.2</v>
      </c>
    </row>
    <row r="93" spans="1:9">
      <c r="A93">
        <v>44089179</v>
      </c>
      <c r="B93" s="2" t="s">
        <v>204</v>
      </c>
      <c r="C93" t="s">
        <v>205</v>
      </c>
      <c r="D93" t="s">
        <v>206</v>
      </c>
      <c r="E93" t="s">
        <v>207</v>
      </c>
      <c r="F93" t="s">
        <v>208</v>
      </c>
      <c r="G93" t="s">
        <v>209</v>
      </c>
      <c r="H93" s="4">
        <v>46133</v>
      </c>
      <c r="I93" s="3">
        <v>289.23</v>
      </c>
    </row>
    <row r="94" spans="1:9">
      <c r="A94">
        <v>44089180</v>
      </c>
      <c r="B94" s="2" t="s">
        <v>210</v>
      </c>
      <c r="C94" t="s">
        <v>205</v>
      </c>
      <c r="D94" t="s">
        <v>64</v>
      </c>
      <c r="E94" t="s">
        <v>207</v>
      </c>
      <c r="F94" t="s">
        <v>66</v>
      </c>
      <c r="G94" t="s">
        <v>209</v>
      </c>
      <c r="H94" s="4">
        <v>46133</v>
      </c>
      <c r="I94" s="3">
        <v>199.88</v>
      </c>
    </row>
    <row r="95" spans="1:9">
      <c r="A95">
        <v>44089188</v>
      </c>
      <c r="B95" s="2" t="s">
        <v>211</v>
      </c>
      <c r="C95" t="s">
        <v>205</v>
      </c>
      <c r="D95" t="s">
        <v>64</v>
      </c>
      <c r="E95" t="s">
        <v>207</v>
      </c>
      <c r="F95" t="s">
        <v>66</v>
      </c>
      <c r="G95" t="s">
        <v>209</v>
      </c>
      <c r="H95" s="4">
        <v>46133</v>
      </c>
      <c r="I95" s="3">
        <v>49.8</v>
      </c>
    </row>
    <row r="96" spans="1:9">
      <c r="A96">
        <v>44089181</v>
      </c>
      <c r="B96" s="2" t="s">
        <v>212</v>
      </c>
      <c r="C96" t="s">
        <v>205</v>
      </c>
      <c r="D96" t="s">
        <v>64</v>
      </c>
      <c r="E96" t="s">
        <v>207</v>
      </c>
      <c r="F96" t="s">
        <v>66</v>
      </c>
      <c r="G96" t="s">
        <v>209</v>
      </c>
      <c r="H96" s="4">
        <v>46133</v>
      </c>
      <c r="I96" s="3">
        <v>138.88999999999999</v>
      </c>
    </row>
    <row r="97" spans="1:9">
      <c r="A97">
        <v>44089428</v>
      </c>
      <c r="B97" s="2" t="s">
        <v>213</v>
      </c>
      <c r="C97" t="s">
        <v>205</v>
      </c>
      <c r="D97" t="s">
        <v>64</v>
      </c>
      <c r="E97" t="s">
        <v>207</v>
      </c>
      <c r="F97" t="s">
        <v>66</v>
      </c>
      <c r="G97" t="s">
        <v>209</v>
      </c>
      <c r="H97" s="4">
        <v>46133</v>
      </c>
      <c r="I97" s="3">
        <v>28.5</v>
      </c>
    </row>
    <row r="98" spans="1:9">
      <c r="A98">
        <v>44089429</v>
      </c>
      <c r="B98" s="2" t="s">
        <v>214</v>
      </c>
      <c r="C98" t="s">
        <v>205</v>
      </c>
      <c r="D98" t="s">
        <v>64</v>
      </c>
      <c r="E98" t="s">
        <v>207</v>
      </c>
      <c r="F98" t="s">
        <v>66</v>
      </c>
      <c r="G98" t="s">
        <v>209</v>
      </c>
      <c r="H98" s="4">
        <v>46133</v>
      </c>
      <c r="I98" s="3">
        <v>313.75</v>
      </c>
    </row>
    <row r="99" spans="1:9">
      <c r="A99">
        <v>44089174</v>
      </c>
      <c r="B99" s="2">
        <v>298686</v>
      </c>
      <c r="C99" t="s">
        <v>215</v>
      </c>
      <c r="D99" t="s">
        <v>10</v>
      </c>
      <c r="E99" t="s">
        <v>184</v>
      </c>
      <c r="F99" t="s">
        <v>12</v>
      </c>
      <c r="G99" t="s">
        <v>185</v>
      </c>
      <c r="H99" s="4">
        <v>46140</v>
      </c>
      <c r="I99" s="3">
        <v>73</v>
      </c>
    </row>
    <row r="100" spans="1:9">
      <c r="A100">
        <v>44089118</v>
      </c>
      <c r="B100" s="2">
        <v>299182</v>
      </c>
      <c r="C100" t="s">
        <v>215</v>
      </c>
      <c r="D100" t="s">
        <v>10</v>
      </c>
      <c r="E100" t="s">
        <v>184</v>
      </c>
      <c r="F100" t="s">
        <v>12</v>
      </c>
      <c r="G100" t="s">
        <v>185</v>
      </c>
      <c r="H100" s="4">
        <v>46126</v>
      </c>
      <c r="I100" s="3">
        <v>73</v>
      </c>
    </row>
    <row r="101" spans="1:9">
      <c r="A101">
        <v>44089119</v>
      </c>
      <c r="B101" s="2">
        <v>299253</v>
      </c>
      <c r="C101" t="s">
        <v>215</v>
      </c>
      <c r="D101" t="s">
        <v>91</v>
      </c>
      <c r="E101" t="s">
        <v>216</v>
      </c>
      <c r="F101" t="s">
        <v>92</v>
      </c>
      <c r="G101" t="s">
        <v>217</v>
      </c>
      <c r="H101" s="4">
        <v>46126</v>
      </c>
      <c r="I101" s="3">
        <v>32.75</v>
      </c>
    </row>
    <row r="102" spans="1:9">
      <c r="A102">
        <v>44089399</v>
      </c>
      <c r="B102" s="2">
        <v>300014</v>
      </c>
      <c r="C102" t="s">
        <v>215</v>
      </c>
      <c r="D102" t="s">
        <v>10</v>
      </c>
      <c r="E102" t="s">
        <v>184</v>
      </c>
      <c r="F102" t="s">
        <v>12</v>
      </c>
      <c r="G102" t="s">
        <v>185</v>
      </c>
      <c r="H102" s="4">
        <v>46140</v>
      </c>
      <c r="I102" s="3">
        <v>1160</v>
      </c>
    </row>
    <row r="103" spans="1:9">
      <c r="A103">
        <v>44089400</v>
      </c>
      <c r="B103" s="2">
        <v>300033</v>
      </c>
      <c r="C103" t="s">
        <v>215</v>
      </c>
      <c r="D103" t="s">
        <v>10</v>
      </c>
      <c r="E103" t="s">
        <v>184</v>
      </c>
      <c r="F103" t="s">
        <v>12</v>
      </c>
      <c r="G103" t="s">
        <v>185</v>
      </c>
      <c r="H103" s="4">
        <v>46140</v>
      </c>
      <c r="I103" s="3">
        <v>73</v>
      </c>
    </row>
    <row r="104" spans="1:9">
      <c r="A104">
        <v>44089401</v>
      </c>
      <c r="B104" s="2">
        <v>300036</v>
      </c>
      <c r="C104" t="s">
        <v>215</v>
      </c>
      <c r="D104" t="s">
        <v>10</v>
      </c>
      <c r="E104" t="s">
        <v>184</v>
      </c>
      <c r="F104" t="s">
        <v>12</v>
      </c>
      <c r="G104" t="s">
        <v>185</v>
      </c>
      <c r="H104" s="4">
        <v>46140</v>
      </c>
      <c r="I104" s="3">
        <v>73</v>
      </c>
    </row>
    <row r="105" spans="1:9">
      <c r="A105">
        <v>44089465</v>
      </c>
      <c r="B105" s="2" t="s">
        <v>218</v>
      </c>
      <c r="C105" t="s">
        <v>219</v>
      </c>
      <c r="D105" t="s">
        <v>43</v>
      </c>
      <c r="E105" t="s">
        <v>142</v>
      </c>
      <c r="F105" t="s">
        <v>45</v>
      </c>
      <c r="G105" t="s">
        <v>144</v>
      </c>
      <c r="H105" s="4">
        <v>46140</v>
      </c>
      <c r="I105" s="3">
        <v>1169.75</v>
      </c>
    </row>
    <row r="106" spans="1:9">
      <c r="A106">
        <v>44089465</v>
      </c>
      <c r="B106" s="2" t="s">
        <v>218</v>
      </c>
      <c r="C106" t="s">
        <v>219</v>
      </c>
      <c r="D106" t="s">
        <v>43</v>
      </c>
      <c r="E106" t="s">
        <v>220</v>
      </c>
      <c r="F106" t="s">
        <v>45</v>
      </c>
      <c r="G106" t="s">
        <v>144</v>
      </c>
      <c r="H106" s="4">
        <v>46140</v>
      </c>
      <c r="I106" s="3">
        <v>1169.75</v>
      </c>
    </row>
    <row r="107" spans="1:9">
      <c r="A107">
        <v>44089422</v>
      </c>
      <c r="B107" s="2" t="s">
        <v>221</v>
      </c>
      <c r="C107" t="s">
        <v>222</v>
      </c>
      <c r="D107" t="s">
        <v>49</v>
      </c>
      <c r="E107" t="s">
        <v>175</v>
      </c>
      <c r="F107" t="s">
        <v>51</v>
      </c>
      <c r="G107" t="s">
        <v>176</v>
      </c>
      <c r="H107" s="4">
        <v>46133</v>
      </c>
      <c r="I107" s="3">
        <v>44201.7</v>
      </c>
    </row>
    <row r="108" spans="1:9">
      <c r="A108">
        <v>44089328</v>
      </c>
      <c r="B108" s="2" t="s">
        <v>223</v>
      </c>
      <c r="C108" t="s">
        <v>224</v>
      </c>
      <c r="D108" t="s">
        <v>225</v>
      </c>
      <c r="E108" t="s">
        <v>169</v>
      </c>
      <c r="F108" t="s">
        <v>226</v>
      </c>
      <c r="G108" t="s">
        <v>171</v>
      </c>
      <c r="H108" s="4">
        <v>46133</v>
      </c>
      <c r="I108" s="3">
        <v>955.69</v>
      </c>
    </row>
    <row r="109" spans="1:9">
      <c r="A109">
        <v>44089197</v>
      </c>
      <c r="B109" s="2" t="s">
        <v>227</v>
      </c>
      <c r="C109" t="s">
        <v>224</v>
      </c>
      <c r="D109" t="s">
        <v>228</v>
      </c>
      <c r="E109" t="s">
        <v>169</v>
      </c>
      <c r="F109" t="s">
        <v>229</v>
      </c>
      <c r="G109" t="s">
        <v>171</v>
      </c>
      <c r="H109" s="4">
        <v>46133</v>
      </c>
      <c r="I109" s="3">
        <v>20.95</v>
      </c>
    </row>
    <row r="110" spans="1:9">
      <c r="A110">
        <v>44089198</v>
      </c>
      <c r="B110" s="2" t="s">
        <v>230</v>
      </c>
      <c r="C110" t="s">
        <v>224</v>
      </c>
      <c r="D110" t="s">
        <v>228</v>
      </c>
      <c r="E110" t="s">
        <v>169</v>
      </c>
      <c r="F110" t="s">
        <v>229</v>
      </c>
      <c r="G110" t="s">
        <v>171</v>
      </c>
      <c r="H110" s="4">
        <v>46133</v>
      </c>
      <c r="I110" s="3">
        <v>15.71</v>
      </c>
    </row>
    <row r="111" spans="1:9">
      <c r="A111">
        <v>44089199</v>
      </c>
      <c r="B111" s="2" t="s">
        <v>231</v>
      </c>
      <c r="C111" t="s">
        <v>224</v>
      </c>
      <c r="D111" t="s">
        <v>228</v>
      </c>
      <c r="E111" t="s">
        <v>169</v>
      </c>
      <c r="F111" t="s">
        <v>229</v>
      </c>
      <c r="G111" t="s">
        <v>171</v>
      </c>
      <c r="H111" s="4">
        <v>46133</v>
      </c>
      <c r="I111" s="3">
        <v>20.95</v>
      </c>
    </row>
    <row r="112" spans="1:9">
      <c r="A112">
        <v>44089200</v>
      </c>
      <c r="B112" s="2" t="s">
        <v>232</v>
      </c>
      <c r="C112" t="s">
        <v>224</v>
      </c>
      <c r="D112" t="s">
        <v>228</v>
      </c>
      <c r="E112" t="s">
        <v>169</v>
      </c>
      <c r="F112" t="s">
        <v>229</v>
      </c>
      <c r="G112" t="s">
        <v>171</v>
      </c>
      <c r="H112" s="4">
        <v>46133</v>
      </c>
      <c r="I112" s="3">
        <v>15.71</v>
      </c>
    </row>
    <row r="113" spans="1:9">
      <c r="A113">
        <v>44089201</v>
      </c>
      <c r="B113" s="2" t="s">
        <v>233</v>
      </c>
      <c r="C113" t="s">
        <v>224</v>
      </c>
      <c r="D113" t="s">
        <v>228</v>
      </c>
      <c r="E113" t="s">
        <v>169</v>
      </c>
      <c r="F113" t="s">
        <v>229</v>
      </c>
      <c r="G113" t="s">
        <v>171</v>
      </c>
      <c r="H113" s="4">
        <v>46133</v>
      </c>
      <c r="I113" s="3">
        <v>20.95</v>
      </c>
    </row>
    <row r="114" spans="1:9">
      <c r="A114">
        <v>44089202</v>
      </c>
      <c r="B114" s="2" t="s">
        <v>234</v>
      </c>
      <c r="C114" t="s">
        <v>224</v>
      </c>
      <c r="D114" t="s">
        <v>228</v>
      </c>
      <c r="E114" t="s">
        <v>169</v>
      </c>
      <c r="F114" t="s">
        <v>229</v>
      </c>
      <c r="G114" t="s">
        <v>171</v>
      </c>
      <c r="H114" s="4">
        <v>46133</v>
      </c>
      <c r="I114" s="3">
        <v>15.71</v>
      </c>
    </row>
    <row r="115" spans="1:9">
      <c r="A115">
        <v>44089203</v>
      </c>
      <c r="B115" s="2" t="s">
        <v>235</v>
      </c>
      <c r="C115" t="s">
        <v>224</v>
      </c>
      <c r="D115" t="s">
        <v>228</v>
      </c>
      <c r="E115" t="s">
        <v>169</v>
      </c>
      <c r="F115" t="s">
        <v>229</v>
      </c>
      <c r="G115" t="s">
        <v>171</v>
      </c>
      <c r="H115" s="4">
        <v>46133</v>
      </c>
      <c r="I115" s="3">
        <v>20.95</v>
      </c>
    </row>
    <row r="116" spans="1:9">
      <c r="A116">
        <v>44089204</v>
      </c>
      <c r="B116" s="2" t="s">
        <v>236</v>
      </c>
      <c r="C116" t="s">
        <v>224</v>
      </c>
      <c r="D116" t="s">
        <v>228</v>
      </c>
      <c r="E116" t="s">
        <v>169</v>
      </c>
      <c r="F116" t="s">
        <v>229</v>
      </c>
      <c r="G116" t="s">
        <v>171</v>
      </c>
      <c r="H116" s="4">
        <v>46133</v>
      </c>
      <c r="I116" s="3">
        <v>20.95</v>
      </c>
    </row>
    <row r="117" spans="1:9">
      <c r="A117">
        <v>44089205</v>
      </c>
      <c r="B117" s="2" t="s">
        <v>237</v>
      </c>
      <c r="C117" t="s">
        <v>224</v>
      </c>
      <c r="D117" t="s">
        <v>228</v>
      </c>
      <c r="E117" t="s">
        <v>169</v>
      </c>
      <c r="F117" t="s">
        <v>229</v>
      </c>
      <c r="G117" t="s">
        <v>171</v>
      </c>
      <c r="H117" s="4">
        <v>46133</v>
      </c>
      <c r="I117" s="3">
        <v>20.95</v>
      </c>
    </row>
    <row r="118" spans="1:9">
      <c r="A118">
        <v>44089206</v>
      </c>
      <c r="B118" s="2" t="s">
        <v>238</v>
      </c>
      <c r="C118" t="s">
        <v>224</v>
      </c>
      <c r="D118" t="s">
        <v>228</v>
      </c>
      <c r="E118" t="s">
        <v>169</v>
      </c>
      <c r="F118" t="s">
        <v>229</v>
      </c>
      <c r="G118" t="s">
        <v>171</v>
      </c>
      <c r="H118" s="4">
        <v>46133</v>
      </c>
      <c r="I118" s="3">
        <v>31.43</v>
      </c>
    </row>
    <row r="119" spans="1:9">
      <c r="A119">
        <v>44089364</v>
      </c>
      <c r="B119" s="2" t="s">
        <v>239</v>
      </c>
      <c r="C119" t="s">
        <v>240</v>
      </c>
      <c r="D119" t="s">
        <v>241</v>
      </c>
      <c r="E119" t="s">
        <v>71</v>
      </c>
      <c r="F119" t="s">
        <v>242</v>
      </c>
      <c r="G119" t="s">
        <v>73</v>
      </c>
      <c r="H119" s="4">
        <v>46133</v>
      </c>
      <c r="I119" s="3">
        <v>1960</v>
      </c>
    </row>
    <row r="120" spans="1:9">
      <c r="A120">
        <v>44089503</v>
      </c>
      <c r="B120" s="2" t="s">
        <v>243</v>
      </c>
      <c r="C120" t="s">
        <v>244</v>
      </c>
      <c r="D120" t="s">
        <v>28</v>
      </c>
      <c r="E120" t="s">
        <v>137</v>
      </c>
      <c r="F120" t="s">
        <v>110</v>
      </c>
      <c r="G120" t="s">
        <v>139</v>
      </c>
      <c r="H120" s="4">
        <v>46140</v>
      </c>
      <c r="I120" s="3">
        <f>114.95+5</f>
        <v>119.95</v>
      </c>
    </row>
    <row r="121" spans="1:9">
      <c r="A121">
        <v>44089335</v>
      </c>
      <c r="B121" s="2" t="s">
        <v>245</v>
      </c>
      <c r="C121" t="s">
        <v>246</v>
      </c>
      <c r="D121" t="s">
        <v>247</v>
      </c>
      <c r="E121" t="s">
        <v>248</v>
      </c>
      <c r="F121" t="s">
        <v>249</v>
      </c>
      <c r="G121" t="s">
        <v>250</v>
      </c>
      <c r="H121" s="4">
        <v>46126</v>
      </c>
      <c r="I121" s="3">
        <v>0.8</v>
      </c>
    </row>
    <row r="122" spans="1:9">
      <c r="A122">
        <v>44089387</v>
      </c>
      <c r="B122" s="2">
        <v>1406</v>
      </c>
      <c r="C122" t="s">
        <v>251</v>
      </c>
      <c r="D122" t="s">
        <v>241</v>
      </c>
      <c r="E122" t="s">
        <v>71</v>
      </c>
      <c r="F122" t="s">
        <v>242</v>
      </c>
      <c r="G122" t="s">
        <v>73</v>
      </c>
      <c r="H122" s="4">
        <v>46133</v>
      </c>
      <c r="I122" s="3">
        <v>770</v>
      </c>
    </row>
    <row r="123" spans="1:9">
      <c r="A123">
        <v>44089064</v>
      </c>
      <c r="B123" s="2">
        <v>155733</v>
      </c>
      <c r="C123" t="s">
        <v>251</v>
      </c>
      <c r="D123" t="s">
        <v>241</v>
      </c>
      <c r="E123" t="s">
        <v>71</v>
      </c>
      <c r="F123" t="s">
        <v>242</v>
      </c>
      <c r="G123" t="s">
        <v>73</v>
      </c>
      <c r="H123" s="4">
        <v>46119</v>
      </c>
      <c r="I123" s="3">
        <v>420</v>
      </c>
    </row>
    <row r="124" spans="1:9">
      <c r="A124">
        <v>44089374</v>
      </c>
      <c r="B124" s="2">
        <v>155944</v>
      </c>
      <c r="C124" t="s">
        <v>251</v>
      </c>
      <c r="D124" t="s">
        <v>241</v>
      </c>
      <c r="E124" t="s">
        <v>71</v>
      </c>
      <c r="F124" t="s">
        <v>242</v>
      </c>
      <c r="G124" t="s">
        <v>73</v>
      </c>
      <c r="H124" s="4">
        <v>46133</v>
      </c>
      <c r="I124" s="3">
        <v>420</v>
      </c>
    </row>
    <row r="125" spans="1:9">
      <c r="A125">
        <v>44088990</v>
      </c>
      <c r="B125" s="2">
        <v>1403435</v>
      </c>
      <c r="C125" t="s">
        <v>252</v>
      </c>
      <c r="D125" t="s">
        <v>253</v>
      </c>
      <c r="E125" t="s">
        <v>184</v>
      </c>
      <c r="F125" t="s">
        <v>254</v>
      </c>
      <c r="G125" t="s">
        <v>185</v>
      </c>
      <c r="H125" s="4">
        <v>46119</v>
      </c>
      <c r="I125" s="3">
        <v>62.85</v>
      </c>
    </row>
    <row r="126" spans="1:9">
      <c r="A126">
        <v>44089122</v>
      </c>
      <c r="B126" s="2">
        <v>1427564</v>
      </c>
      <c r="C126" t="s">
        <v>252</v>
      </c>
      <c r="D126" t="s">
        <v>253</v>
      </c>
      <c r="E126" t="s">
        <v>184</v>
      </c>
      <c r="F126" t="s">
        <v>254</v>
      </c>
      <c r="G126" t="s">
        <v>185</v>
      </c>
      <c r="H126" s="4">
        <v>46126</v>
      </c>
      <c r="I126" s="3">
        <v>62.85</v>
      </c>
    </row>
    <row r="127" spans="1:9">
      <c r="A127">
        <v>44089370</v>
      </c>
      <c r="B127" s="2">
        <v>1451105</v>
      </c>
      <c r="C127" t="s">
        <v>252</v>
      </c>
      <c r="D127" t="s">
        <v>253</v>
      </c>
      <c r="E127" t="s">
        <v>184</v>
      </c>
      <c r="F127" t="s">
        <v>254</v>
      </c>
      <c r="G127" t="s">
        <v>185</v>
      </c>
      <c r="H127" s="4">
        <v>46140</v>
      </c>
      <c r="I127" s="3">
        <v>34.28</v>
      </c>
    </row>
    <row r="128" spans="1:9">
      <c r="A128">
        <v>44089471</v>
      </c>
      <c r="B128" s="2">
        <v>1473935</v>
      </c>
      <c r="C128" t="s">
        <v>252</v>
      </c>
      <c r="D128" t="s">
        <v>253</v>
      </c>
      <c r="E128" t="s">
        <v>184</v>
      </c>
      <c r="F128" t="s">
        <v>254</v>
      </c>
      <c r="G128" t="s">
        <v>185</v>
      </c>
      <c r="H128" s="4">
        <v>46140</v>
      </c>
      <c r="I128" s="3">
        <v>62.85</v>
      </c>
    </row>
    <row r="129" spans="1:9">
      <c r="A129">
        <v>44089489</v>
      </c>
      <c r="B129" s="2">
        <v>3074290</v>
      </c>
      <c r="C129" t="s">
        <v>255</v>
      </c>
      <c r="D129" t="s">
        <v>256</v>
      </c>
      <c r="E129" t="s">
        <v>257</v>
      </c>
      <c r="F129" t="s">
        <v>258</v>
      </c>
      <c r="G129" t="s">
        <v>259</v>
      </c>
      <c r="H129" s="4">
        <v>46140</v>
      </c>
      <c r="I129" s="3">
        <v>4580</v>
      </c>
    </row>
    <row r="130" spans="1:9">
      <c r="A130">
        <v>44089002</v>
      </c>
      <c r="B130" s="2" t="s">
        <v>260</v>
      </c>
      <c r="C130" t="s">
        <v>261</v>
      </c>
      <c r="D130" t="s">
        <v>262</v>
      </c>
      <c r="E130" t="s">
        <v>184</v>
      </c>
      <c r="F130" t="s">
        <v>263</v>
      </c>
      <c r="G130" t="s">
        <v>185</v>
      </c>
      <c r="H130" s="4">
        <v>46119</v>
      </c>
      <c r="I130" s="3">
        <v>100.42</v>
      </c>
    </row>
    <row r="131" spans="1:9">
      <c r="A131">
        <v>44089003</v>
      </c>
      <c r="B131" s="2" t="s">
        <v>264</v>
      </c>
      <c r="C131" t="s">
        <v>261</v>
      </c>
      <c r="D131" t="s">
        <v>262</v>
      </c>
      <c r="E131" t="s">
        <v>184</v>
      </c>
      <c r="F131" t="s">
        <v>263</v>
      </c>
      <c r="G131" t="s">
        <v>185</v>
      </c>
      <c r="H131" s="4">
        <v>46119</v>
      </c>
      <c r="I131" s="3">
        <v>57.39</v>
      </c>
    </row>
    <row r="132" spans="1:9">
      <c r="A132">
        <v>44089325</v>
      </c>
      <c r="B132" s="2" t="s">
        <v>265</v>
      </c>
      <c r="C132" t="s">
        <v>261</v>
      </c>
      <c r="D132" t="s">
        <v>262</v>
      </c>
      <c r="E132" t="s">
        <v>79</v>
      </c>
      <c r="F132" t="s">
        <v>263</v>
      </c>
      <c r="G132" t="s">
        <v>80</v>
      </c>
      <c r="H132" s="4">
        <v>46133</v>
      </c>
      <c r="I132" s="3">
        <v>219.98</v>
      </c>
    </row>
    <row r="133" spans="1:9">
      <c r="A133">
        <v>44089326</v>
      </c>
      <c r="B133" s="2" t="s">
        <v>266</v>
      </c>
      <c r="C133" t="s">
        <v>261</v>
      </c>
      <c r="D133" t="s">
        <v>262</v>
      </c>
      <c r="E133" t="s">
        <v>75</v>
      </c>
      <c r="F133" t="s">
        <v>263</v>
      </c>
      <c r="G133" t="s">
        <v>76</v>
      </c>
      <c r="H133" s="4">
        <v>46133</v>
      </c>
      <c r="I133" s="3">
        <v>792.24</v>
      </c>
    </row>
    <row r="134" spans="1:9">
      <c r="A134">
        <v>44089004</v>
      </c>
      <c r="B134" s="2">
        <v>1297</v>
      </c>
      <c r="C134" t="s">
        <v>267</v>
      </c>
      <c r="D134" t="s">
        <v>64</v>
      </c>
      <c r="E134" t="s">
        <v>268</v>
      </c>
      <c r="F134" t="s">
        <v>66</v>
      </c>
      <c r="G134" t="s">
        <v>269</v>
      </c>
      <c r="H134" s="4">
        <v>46119</v>
      </c>
      <c r="I134" s="3">
        <v>340</v>
      </c>
    </row>
    <row r="135" spans="1:9">
      <c r="A135">
        <v>44089055</v>
      </c>
      <c r="B135" s="2" t="s">
        <v>270</v>
      </c>
      <c r="C135" t="s">
        <v>271</v>
      </c>
      <c r="D135" t="s">
        <v>262</v>
      </c>
      <c r="E135" t="s">
        <v>182</v>
      </c>
      <c r="F135" t="s">
        <v>263</v>
      </c>
      <c r="G135" t="s">
        <v>183</v>
      </c>
      <c r="H135" s="4">
        <v>46119</v>
      </c>
      <c r="I135" s="3">
        <v>18750</v>
      </c>
    </row>
    <row r="136" spans="1:9">
      <c r="A136">
        <v>44089125</v>
      </c>
      <c r="B136" s="2">
        <v>6711</v>
      </c>
      <c r="C136" t="s">
        <v>272</v>
      </c>
      <c r="D136" t="s">
        <v>91</v>
      </c>
      <c r="E136" t="s">
        <v>273</v>
      </c>
      <c r="F136" t="s">
        <v>92</v>
      </c>
      <c r="G136" t="s">
        <v>274</v>
      </c>
      <c r="H136" s="4">
        <v>46126</v>
      </c>
      <c r="I136" s="3">
        <v>150</v>
      </c>
    </row>
    <row r="137" spans="1:9">
      <c r="A137">
        <v>44089313</v>
      </c>
      <c r="B137" s="2">
        <v>310326</v>
      </c>
      <c r="C137" t="s">
        <v>275</v>
      </c>
      <c r="D137" t="s">
        <v>262</v>
      </c>
      <c r="E137" t="s">
        <v>75</v>
      </c>
      <c r="F137" t="s">
        <v>263</v>
      </c>
      <c r="G137" t="s">
        <v>76</v>
      </c>
      <c r="H137" s="4">
        <v>46133</v>
      </c>
      <c r="I137" s="3">
        <v>270</v>
      </c>
    </row>
    <row r="138" spans="1:9">
      <c r="A138">
        <v>44089019</v>
      </c>
      <c r="B138" s="2">
        <v>740316554</v>
      </c>
      <c r="C138" t="s">
        <v>276</v>
      </c>
      <c r="D138" t="s">
        <v>28</v>
      </c>
      <c r="E138" t="s">
        <v>277</v>
      </c>
      <c r="F138" t="s">
        <v>30</v>
      </c>
      <c r="G138" t="s">
        <v>278</v>
      </c>
      <c r="H138" s="4">
        <v>46119</v>
      </c>
      <c r="I138" s="3">
        <v>222.48</v>
      </c>
    </row>
    <row r="139" spans="1:9">
      <c r="A139">
        <v>44089017</v>
      </c>
      <c r="B139" s="2">
        <v>7403165552</v>
      </c>
      <c r="C139" t="s">
        <v>276</v>
      </c>
      <c r="D139" t="s">
        <v>28</v>
      </c>
      <c r="E139" t="s">
        <v>277</v>
      </c>
      <c r="F139" t="s">
        <v>30</v>
      </c>
      <c r="G139" t="s">
        <v>278</v>
      </c>
      <c r="H139" s="4">
        <v>46119</v>
      </c>
      <c r="I139" s="3">
        <v>54.96</v>
      </c>
    </row>
    <row r="140" spans="1:9">
      <c r="A140">
        <v>44089018</v>
      </c>
      <c r="B140" s="2">
        <v>7403165553</v>
      </c>
      <c r="C140" t="s">
        <v>276</v>
      </c>
      <c r="D140" t="s">
        <v>28</v>
      </c>
      <c r="E140" t="s">
        <v>277</v>
      </c>
      <c r="F140" t="s">
        <v>30</v>
      </c>
      <c r="G140" t="s">
        <v>278</v>
      </c>
      <c r="H140" s="4">
        <v>46119</v>
      </c>
      <c r="I140" s="3">
        <v>175.5</v>
      </c>
    </row>
    <row r="141" spans="1:9">
      <c r="A141">
        <v>44089077</v>
      </c>
      <c r="B141" s="2">
        <v>7403167032</v>
      </c>
      <c r="C141" t="s">
        <v>276</v>
      </c>
      <c r="D141" t="s">
        <v>28</v>
      </c>
      <c r="E141" t="s">
        <v>279</v>
      </c>
      <c r="F141" t="s">
        <v>30</v>
      </c>
      <c r="G141" t="s">
        <v>280</v>
      </c>
      <c r="H141" s="4">
        <v>46119</v>
      </c>
      <c r="I141" s="3">
        <v>111.24</v>
      </c>
    </row>
    <row r="142" spans="1:9">
      <c r="A142">
        <v>44088996</v>
      </c>
      <c r="B142" s="2">
        <v>14940</v>
      </c>
      <c r="C142" t="s">
        <v>281</v>
      </c>
      <c r="D142" t="s">
        <v>49</v>
      </c>
      <c r="E142" t="s">
        <v>282</v>
      </c>
      <c r="F142" t="s">
        <v>51</v>
      </c>
      <c r="G142" t="s">
        <v>283</v>
      </c>
      <c r="H142" s="4">
        <v>46119</v>
      </c>
      <c r="I142" s="3">
        <v>2354.16</v>
      </c>
    </row>
    <row r="143" spans="1:9">
      <c r="A143">
        <v>44088859</v>
      </c>
      <c r="B143" s="2">
        <v>9638</v>
      </c>
      <c r="C143" t="s">
        <v>284</v>
      </c>
      <c r="D143" t="s">
        <v>43</v>
      </c>
      <c r="E143" t="s">
        <v>285</v>
      </c>
      <c r="F143" t="s">
        <v>45</v>
      </c>
      <c r="G143" t="s">
        <v>286</v>
      </c>
      <c r="H143" s="4">
        <v>46119</v>
      </c>
      <c r="I143" s="3">
        <f>8700+522</f>
        <v>9222</v>
      </c>
    </row>
    <row r="144" spans="1:9">
      <c r="A144">
        <v>44089451</v>
      </c>
      <c r="B144" s="2">
        <v>50773105</v>
      </c>
      <c r="C144" t="s">
        <v>287</v>
      </c>
      <c r="D144" t="s">
        <v>288</v>
      </c>
      <c r="E144" t="s">
        <v>216</v>
      </c>
      <c r="F144" t="s">
        <v>289</v>
      </c>
      <c r="G144" t="s">
        <v>217</v>
      </c>
      <c r="H144" s="4">
        <v>46140</v>
      </c>
      <c r="I144" s="3">
        <v>560</v>
      </c>
    </row>
    <row r="145" spans="1:9">
      <c r="A145">
        <v>44089030</v>
      </c>
      <c r="B145" s="2">
        <v>20569</v>
      </c>
      <c r="C145" t="s">
        <v>290</v>
      </c>
      <c r="D145" t="s">
        <v>21</v>
      </c>
      <c r="E145" t="s">
        <v>22</v>
      </c>
      <c r="F145" t="s">
        <v>23</v>
      </c>
      <c r="G145" t="s">
        <v>24</v>
      </c>
      <c r="H145" s="4">
        <v>46119</v>
      </c>
      <c r="I145" s="3">
        <v>10419.780000000001</v>
      </c>
    </row>
    <row r="146" spans="1:9">
      <c r="A146">
        <v>44089314</v>
      </c>
      <c r="B146" s="2" t="s">
        <v>291</v>
      </c>
      <c r="C146" t="s">
        <v>292</v>
      </c>
      <c r="D146" t="s">
        <v>28</v>
      </c>
      <c r="E146" t="s">
        <v>293</v>
      </c>
      <c r="F146" t="s">
        <v>30</v>
      </c>
      <c r="G146" t="s">
        <v>294</v>
      </c>
      <c r="H146" s="4">
        <v>46126</v>
      </c>
      <c r="I146" s="3">
        <v>14.83</v>
      </c>
    </row>
    <row r="147" spans="1:9">
      <c r="A147">
        <v>44089138</v>
      </c>
      <c r="B147" s="2">
        <v>2026012</v>
      </c>
      <c r="C147" t="s">
        <v>295</v>
      </c>
      <c r="D147" t="s">
        <v>296</v>
      </c>
      <c r="E147" t="s">
        <v>297</v>
      </c>
      <c r="F147" t="s">
        <v>298</v>
      </c>
      <c r="G147" t="s">
        <v>299</v>
      </c>
      <c r="H147" s="4">
        <v>46119</v>
      </c>
      <c r="I147" s="3">
        <v>279.92</v>
      </c>
    </row>
    <row r="148" spans="1:9">
      <c r="A148">
        <v>44089189</v>
      </c>
      <c r="B148" s="2" t="s">
        <v>300</v>
      </c>
      <c r="C148" t="s">
        <v>301</v>
      </c>
      <c r="D148" t="s">
        <v>302</v>
      </c>
      <c r="E148" t="s">
        <v>248</v>
      </c>
      <c r="F148" t="s">
        <v>303</v>
      </c>
      <c r="G148" t="s">
        <v>250</v>
      </c>
      <c r="H148" s="4">
        <v>46126</v>
      </c>
      <c r="I148" s="3">
        <v>752.76</v>
      </c>
    </row>
    <row r="149" spans="1:9">
      <c r="A149">
        <v>44089033</v>
      </c>
      <c r="B149" s="2">
        <v>949</v>
      </c>
      <c r="C149" t="s">
        <v>304</v>
      </c>
      <c r="D149" t="s">
        <v>43</v>
      </c>
      <c r="E149" t="s">
        <v>305</v>
      </c>
      <c r="F149" t="s">
        <v>45</v>
      </c>
      <c r="G149" t="s">
        <v>306</v>
      </c>
      <c r="H149" s="4">
        <v>46119</v>
      </c>
      <c r="I149" s="3">
        <v>629.82000000000005</v>
      </c>
    </row>
    <row r="150" spans="1:9">
      <c r="A150">
        <v>44089054</v>
      </c>
      <c r="B150" s="2">
        <v>1402</v>
      </c>
      <c r="C150" t="s">
        <v>307</v>
      </c>
      <c r="D150" t="s">
        <v>91</v>
      </c>
      <c r="E150" t="s">
        <v>182</v>
      </c>
      <c r="F150" t="s">
        <v>92</v>
      </c>
      <c r="G150" t="s">
        <v>183</v>
      </c>
      <c r="H150" s="4">
        <v>46119</v>
      </c>
      <c r="I150" s="3">
        <f>108+660</f>
        <v>768</v>
      </c>
    </row>
    <row r="151" spans="1:9">
      <c r="A151">
        <v>44089323</v>
      </c>
      <c r="B151" s="2" t="s">
        <v>308</v>
      </c>
      <c r="C151" t="s">
        <v>309</v>
      </c>
      <c r="D151" t="s">
        <v>98</v>
      </c>
      <c r="E151" t="s">
        <v>39</v>
      </c>
      <c r="F151" t="s">
        <v>100</v>
      </c>
      <c r="G151" t="s">
        <v>40</v>
      </c>
      <c r="H151" s="4">
        <v>46140</v>
      </c>
      <c r="I151" s="3">
        <v>792</v>
      </c>
    </row>
    <row r="152" spans="1:9">
      <c r="A152">
        <v>44089074</v>
      </c>
      <c r="B152" s="2" t="s">
        <v>310</v>
      </c>
      <c r="C152" t="s">
        <v>311</v>
      </c>
      <c r="D152" t="s">
        <v>173</v>
      </c>
      <c r="E152" t="s">
        <v>312</v>
      </c>
      <c r="F152" t="s">
        <v>174</v>
      </c>
      <c r="G152" t="s">
        <v>313</v>
      </c>
      <c r="H152" s="4">
        <v>46119</v>
      </c>
      <c r="I152" s="3">
        <v>3625</v>
      </c>
    </row>
    <row r="153" spans="1:9">
      <c r="A153">
        <v>44089386</v>
      </c>
      <c r="B153" s="2" t="s">
        <v>314</v>
      </c>
      <c r="C153" t="s">
        <v>311</v>
      </c>
      <c r="D153" t="s">
        <v>173</v>
      </c>
      <c r="E153" t="s">
        <v>312</v>
      </c>
      <c r="F153" t="s">
        <v>174</v>
      </c>
      <c r="G153" t="s">
        <v>313</v>
      </c>
      <c r="H153" s="4">
        <v>46133</v>
      </c>
      <c r="I153" s="3">
        <v>2900</v>
      </c>
    </row>
    <row r="154" spans="1:9">
      <c r="A154">
        <v>44089473</v>
      </c>
      <c r="B154" s="2" t="s">
        <v>315</v>
      </c>
      <c r="C154" t="s">
        <v>311</v>
      </c>
      <c r="D154" t="s">
        <v>173</v>
      </c>
      <c r="E154" t="s">
        <v>312</v>
      </c>
      <c r="F154" t="s">
        <v>174</v>
      </c>
      <c r="G154" t="s">
        <v>313</v>
      </c>
      <c r="H154" s="4">
        <v>46140</v>
      </c>
      <c r="I154" s="3">
        <v>2175</v>
      </c>
    </row>
    <row r="155" spans="1:9">
      <c r="A155">
        <v>44089344</v>
      </c>
      <c r="B155" s="2">
        <v>9031</v>
      </c>
      <c r="C155" t="s">
        <v>316</v>
      </c>
      <c r="D155" t="s">
        <v>49</v>
      </c>
      <c r="E155" t="s">
        <v>317</v>
      </c>
      <c r="F155" t="s">
        <v>51</v>
      </c>
      <c r="G155" t="s">
        <v>318</v>
      </c>
      <c r="H155" s="4">
        <v>46133</v>
      </c>
      <c r="I155" s="3">
        <v>1175</v>
      </c>
    </row>
    <row r="156" spans="1:9">
      <c r="A156">
        <v>44089420</v>
      </c>
      <c r="B156" s="2">
        <v>63324</v>
      </c>
      <c r="C156" t="s">
        <v>319</v>
      </c>
      <c r="D156" t="s">
        <v>113</v>
      </c>
      <c r="E156" t="s">
        <v>122</v>
      </c>
      <c r="F156" t="s">
        <v>115</v>
      </c>
      <c r="G156" t="s">
        <v>124</v>
      </c>
      <c r="H156" s="4">
        <v>46140</v>
      </c>
      <c r="I156" s="3">
        <v>48</v>
      </c>
    </row>
    <row r="157" spans="1:9">
      <c r="A157">
        <v>44089076</v>
      </c>
      <c r="B157" s="2">
        <v>14683781</v>
      </c>
      <c r="C157" t="s">
        <v>320</v>
      </c>
      <c r="D157" t="s">
        <v>43</v>
      </c>
      <c r="E157" t="s">
        <v>71</v>
      </c>
      <c r="F157" t="s">
        <v>45</v>
      </c>
      <c r="G157" t="s">
        <v>73</v>
      </c>
      <c r="H157" s="4">
        <v>46119</v>
      </c>
      <c r="I157" s="3">
        <v>23.88</v>
      </c>
    </row>
    <row r="158" spans="1:9">
      <c r="A158">
        <v>44089131</v>
      </c>
      <c r="B158" s="2">
        <v>800015471</v>
      </c>
      <c r="C158" t="s">
        <v>321</v>
      </c>
      <c r="D158" t="s">
        <v>322</v>
      </c>
      <c r="E158" t="s">
        <v>323</v>
      </c>
      <c r="F158" t="s">
        <v>324</v>
      </c>
      <c r="G158" t="s">
        <v>324</v>
      </c>
      <c r="H158" s="4">
        <v>46126</v>
      </c>
      <c r="I158" s="3">
        <v>27846</v>
      </c>
    </row>
    <row r="159" spans="1:9">
      <c r="A159">
        <v>44088845</v>
      </c>
      <c r="B159" s="2" t="s">
        <v>325</v>
      </c>
      <c r="C159" t="s">
        <v>326</v>
      </c>
      <c r="D159" t="s">
        <v>327</v>
      </c>
      <c r="E159" t="s">
        <v>323</v>
      </c>
      <c r="F159" t="s">
        <v>328</v>
      </c>
      <c r="G159" t="s">
        <v>324</v>
      </c>
      <c r="H159" s="4">
        <v>46119</v>
      </c>
      <c r="I159" s="3">
        <v>91583.33</v>
      </c>
    </row>
    <row r="160" spans="1:9">
      <c r="A160">
        <v>44088982</v>
      </c>
      <c r="B160" s="2">
        <v>805861</v>
      </c>
      <c r="C160" t="s">
        <v>329</v>
      </c>
      <c r="D160" t="s">
        <v>109</v>
      </c>
      <c r="E160" t="s">
        <v>159</v>
      </c>
      <c r="F160" t="s">
        <v>330</v>
      </c>
      <c r="G160" t="s">
        <v>161</v>
      </c>
      <c r="H160" s="4">
        <v>46119</v>
      </c>
      <c r="I160" s="3">
        <v>1692.19</v>
      </c>
    </row>
    <row r="161" spans="1:9">
      <c r="A161">
        <v>44089137</v>
      </c>
      <c r="B161" s="2" t="s">
        <v>331</v>
      </c>
      <c r="C161" t="s">
        <v>332</v>
      </c>
      <c r="D161" t="s">
        <v>64</v>
      </c>
      <c r="E161" t="s">
        <v>184</v>
      </c>
      <c r="F161" t="s">
        <v>66</v>
      </c>
      <c r="G161" t="s">
        <v>185</v>
      </c>
      <c r="H161" s="4">
        <v>46133</v>
      </c>
      <c r="I161" s="3">
        <v>717.59</v>
      </c>
    </row>
    <row r="162" spans="1:9">
      <c r="A162">
        <v>44089065</v>
      </c>
      <c r="B162" s="2" t="s">
        <v>333</v>
      </c>
      <c r="C162" t="s">
        <v>334</v>
      </c>
      <c r="D162" t="s">
        <v>335</v>
      </c>
      <c r="E162" t="s">
        <v>336</v>
      </c>
      <c r="F162" t="s">
        <v>337</v>
      </c>
      <c r="G162" t="s">
        <v>338</v>
      </c>
      <c r="H162" s="4">
        <v>46119</v>
      </c>
      <c r="I162" s="3">
        <v>175</v>
      </c>
    </row>
    <row r="163" spans="1:9">
      <c r="A163">
        <v>44089468</v>
      </c>
      <c r="B163" s="2">
        <v>1804628610</v>
      </c>
      <c r="C163" t="s">
        <v>339</v>
      </c>
      <c r="D163" t="s">
        <v>340</v>
      </c>
      <c r="E163" t="s">
        <v>293</v>
      </c>
      <c r="F163" t="s">
        <v>341</v>
      </c>
      <c r="G163" t="s">
        <v>294</v>
      </c>
      <c r="H163" s="4">
        <v>46140</v>
      </c>
      <c r="I163" s="3">
        <v>100</v>
      </c>
    </row>
    <row r="164" spans="1:9">
      <c r="A164">
        <v>44089373</v>
      </c>
      <c r="B164" s="2">
        <v>7054486</v>
      </c>
      <c r="C164" t="s">
        <v>342</v>
      </c>
      <c r="D164" t="s">
        <v>225</v>
      </c>
      <c r="E164" t="s">
        <v>343</v>
      </c>
      <c r="F164" t="s">
        <v>226</v>
      </c>
      <c r="G164" t="s">
        <v>344</v>
      </c>
      <c r="H164" s="4">
        <v>46133</v>
      </c>
      <c r="I164" s="3">
        <v>5100</v>
      </c>
    </row>
    <row r="165" spans="1:9">
      <c r="A165">
        <v>44089393</v>
      </c>
      <c r="B165" s="2">
        <v>64033767</v>
      </c>
      <c r="C165" t="s">
        <v>345</v>
      </c>
      <c r="D165" t="s">
        <v>340</v>
      </c>
      <c r="E165" t="s">
        <v>346</v>
      </c>
      <c r="F165" t="s">
        <v>341</v>
      </c>
      <c r="G165" t="s">
        <v>347</v>
      </c>
      <c r="H165" s="4">
        <v>46140</v>
      </c>
      <c r="I165" s="3">
        <v>100</v>
      </c>
    </row>
    <row r="166" spans="1:9">
      <c r="A166">
        <v>44089389</v>
      </c>
      <c r="B166" s="2">
        <v>64033786</v>
      </c>
      <c r="C166" t="s">
        <v>345</v>
      </c>
      <c r="D166" t="s">
        <v>340</v>
      </c>
      <c r="E166" t="s">
        <v>346</v>
      </c>
      <c r="F166" t="s">
        <v>341</v>
      </c>
      <c r="G166" t="s">
        <v>347</v>
      </c>
      <c r="H166" s="4">
        <v>46140</v>
      </c>
      <c r="I166" s="3">
        <v>255</v>
      </c>
    </row>
    <row r="167" spans="1:9">
      <c r="A167">
        <v>44089391</v>
      </c>
      <c r="B167" s="2">
        <v>64033787</v>
      </c>
      <c r="C167" t="s">
        <v>345</v>
      </c>
      <c r="D167" t="s">
        <v>340</v>
      </c>
      <c r="E167" t="s">
        <v>346</v>
      </c>
      <c r="F167" t="s">
        <v>341</v>
      </c>
      <c r="G167" t="s">
        <v>347</v>
      </c>
      <c r="H167" s="4">
        <v>46140</v>
      </c>
      <c r="I167" s="3">
        <v>1000</v>
      </c>
    </row>
    <row r="168" spans="1:9">
      <c r="A168">
        <v>44089190</v>
      </c>
      <c r="B168" s="2" t="s">
        <v>348</v>
      </c>
      <c r="C168" t="s">
        <v>349</v>
      </c>
      <c r="D168" t="s">
        <v>173</v>
      </c>
      <c r="E168" t="s">
        <v>122</v>
      </c>
      <c r="F168" t="s">
        <v>174</v>
      </c>
      <c r="G168" t="s">
        <v>124</v>
      </c>
      <c r="H168" s="4">
        <v>46126</v>
      </c>
      <c r="I168" s="3">
        <v>3125.4</v>
      </c>
    </row>
    <row r="169" spans="1:9">
      <c r="A169">
        <v>44089366</v>
      </c>
      <c r="B169" s="2" t="s">
        <v>350</v>
      </c>
      <c r="C169" t="s">
        <v>349</v>
      </c>
      <c r="D169" t="s">
        <v>173</v>
      </c>
      <c r="E169" t="s">
        <v>122</v>
      </c>
      <c r="F169" t="s">
        <v>174</v>
      </c>
      <c r="G169" t="s">
        <v>124</v>
      </c>
      <c r="H169" s="4">
        <v>46133</v>
      </c>
      <c r="I169" s="3">
        <v>3827.9</v>
      </c>
    </row>
    <row r="170" spans="1:9">
      <c r="A170">
        <v>44089376</v>
      </c>
      <c r="B170" s="2">
        <v>21027</v>
      </c>
      <c r="C170" t="s">
        <v>351</v>
      </c>
      <c r="D170" t="s">
        <v>352</v>
      </c>
      <c r="E170" t="s">
        <v>159</v>
      </c>
      <c r="F170" t="s">
        <v>353</v>
      </c>
      <c r="G170" t="s">
        <v>161</v>
      </c>
      <c r="H170" s="4">
        <v>46140</v>
      </c>
      <c r="I170" s="3">
        <v>515</v>
      </c>
    </row>
    <row r="171" spans="1:9">
      <c r="A171">
        <v>44089136</v>
      </c>
      <c r="B171" s="2" t="s">
        <v>354</v>
      </c>
      <c r="C171" t="s">
        <v>355</v>
      </c>
      <c r="D171" t="s">
        <v>356</v>
      </c>
      <c r="E171" t="s">
        <v>122</v>
      </c>
      <c r="F171" t="s">
        <v>100</v>
      </c>
      <c r="G171" t="s">
        <v>124</v>
      </c>
      <c r="H171" s="4">
        <v>46119</v>
      </c>
      <c r="I171" s="3">
        <v>160</v>
      </c>
    </row>
    <row r="172" spans="1:9">
      <c r="A172">
        <v>44089139</v>
      </c>
      <c r="B172" s="2" t="s">
        <v>357</v>
      </c>
      <c r="C172" t="s">
        <v>355</v>
      </c>
      <c r="D172" t="s">
        <v>356</v>
      </c>
      <c r="E172" t="s">
        <v>122</v>
      </c>
      <c r="F172" t="s">
        <v>100</v>
      </c>
      <c r="G172" t="s">
        <v>124</v>
      </c>
      <c r="H172" s="4">
        <v>46119</v>
      </c>
      <c r="I172" s="3">
        <v>160</v>
      </c>
    </row>
    <row r="173" spans="1:9">
      <c r="A173">
        <v>44089140</v>
      </c>
      <c r="B173" s="2" t="s">
        <v>358</v>
      </c>
      <c r="C173" t="s">
        <v>359</v>
      </c>
      <c r="D173" t="s">
        <v>262</v>
      </c>
      <c r="E173" t="s">
        <v>184</v>
      </c>
      <c r="F173" t="s">
        <v>263</v>
      </c>
      <c r="G173" t="s">
        <v>185</v>
      </c>
      <c r="H173" s="4">
        <v>46119</v>
      </c>
      <c r="I173" s="3">
        <v>7.79</v>
      </c>
    </row>
    <row r="174" spans="1:9">
      <c r="A174">
        <v>44089141</v>
      </c>
      <c r="B174" s="2" t="s">
        <v>360</v>
      </c>
      <c r="C174" t="s">
        <v>359</v>
      </c>
      <c r="D174" t="s">
        <v>262</v>
      </c>
      <c r="E174" t="s">
        <v>94</v>
      </c>
      <c r="F174" t="s">
        <v>263</v>
      </c>
      <c r="G174" t="s">
        <v>95</v>
      </c>
      <c r="H174" s="4">
        <v>46119</v>
      </c>
      <c r="I174" s="3">
        <v>5.04</v>
      </c>
    </row>
    <row r="175" spans="1:9">
      <c r="A175">
        <v>44089141</v>
      </c>
      <c r="B175" s="2" t="s">
        <v>360</v>
      </c>
      <c r="C175" t="s">
        <v>359</v>
      </c>
      <c r="D175" t="s">
        <v>262</v>
      </c>
      <c r="E175" t="s">
        <v>216</v>
      </c>
      <c r="F175" t="s">
        <v>263</v>
      </c>
      <c r="G175" t="s">
        <v>217</v>
      </c>
      <c r="H175" s="4">
        <v>46119</v>
      </c>
      <c r="I175" s="3">
        <v>17.05</v>
      </c>
    </row>
    <row r="176" spans="1:9">
      <c r="A176">
        <v>44089141</v>
      </c>
      <c r="B176" s="2" t="s">
        <v>360</v>
      </c>
      <c r="C176" t="s">
        <v>359</v>
      </c>
      <c r="D176" t="s">
        <v>262</v>
      </c>
      <c r="E176" t="s">
        <v>184</v>
      </c>
      <c r="F176" t="s">
        <v>263</v>
      </c>
      <c r="G176" t="s">
        <v>185</v>
      </c>
      <c r="H176" s="4">
        <v>46119</v>
      </c>
      <c r="I176" s="3">
        <v>103.66</v>
      </c>
    </row>
    <row r="177" spans="1:9">
      <c r="A177">
        <v>44089142</v>
      </c>
      <c r="B177" s="2" t="s">
        <v>361</v>
      </c>
      <c r="C177" t="s">
        <v>359</v>
      </c>
      <c r="D177" t="s">
        <v>262</v>
      </c>
      <c r="E177" t="s">
        <v>184</v>
      </c>
      <c r="F177" t="s">
        <v>263</v>
      </c>
      <c r="G177" t="s">
        <v>185</v>
      </c>
      <c r="H177" s="4">
        <v>46119</v>
      </c>
      <c r="I177" s="3">
        <v>31.95</v>
      </c>
    </row>
    <row r="178" spans="1:9">
      <c r="A178">
        <v>44089143</v>
      </c>
      <c r="B178" s="2" t="s">
        <v>362</v>
      </c>
      <c r="C178" t="s">
        <v>359</v>
      </c>
      <c r="D178" t="s">
        <v>262</v>
      </c>
      <c r="E178" t="s">
        <v>216</v>
      </c>
      <c r="F178" t="s">
        <v>263</v>
      </c>
      <c r="G178" t="s">
        <v>217</v>
      </c>
      <c r="H178" s="4">
        <v>46119</v>
      </c>
      <c r="I178" s="3">
        <v>15.15</v>
      </c>
    </row>
    <row r="179" spans="1:9">
      <c r="A179">
        <v>44089143</v>
      </c>
      <c r="B179" s="2" t="s">
        <v>362</v>
      </c>
      <c r="C179" t="s">
        <v>359</v>
      </c>
      <c r="D179" t="s">
        <v>262</v>
      </c>
      <c r="E179" t="s">
        <v>94</v>
      </c>
      <c r="F179" t="s">
        <v>263</v>
      </c>
      <c r="G179" t="s">
        <v>95</v>
      </c>
      <c r="H179" s="4">
        <v>46119</v>
      </c>
      <c r="I179" s="3">
        <v>5.05</v>
      </c>
    </row>
    <row r="180" spans="1:9">
      <c r="A180">
        <v>44089144</v>
      </c>
      <c r="B180" s="2" t="s">
        <v>363</v>
      </c>
      <c r="C180" t="s">
        <v>359</v>
      </c>
      <c r="D180" t="s">
        <v>262</v>
      </c>
      <c r="E180" t="s">
        <v>184</v>
      </c>
      <c r="F180" t="s">
        <v>263</v>
      </c>
      <c r="G180" t="s">
        <v>185</v>
      </c>
      <c r="H180" s="4">
        <v>46119</v>
      </c>
      <c r="I180" s="3">
        <v>7.79</v>
      </c>
    </row>
    <row r="181" spans="1:9">
      <c r="A181">
        <v>44089123</v>
      </c>
      <c r="B181" s="2" t="s">
        <v>364</v>
      </c>
      <c r="C181" t="s">
        <v>359</v>
      </c>
      <c r="D181" t="s">
        <v>262</v>
      </c>
      <c r="E181" t="s">
        <v>365</v>
      </c>
      <c r="F181" t="s">
        <v>263</v>
      </c>
      <c r="G181" t="s">
        <v>366</v>
      </c>
      <c r="H181" s="4">
        <v>46126</v>
      </c>
      <c r="I181" s="3">
        <v>15.12</v>
      </c>
    </row>
    <row r="182" spans="1:9">
      <c r="A182">
        <v>44089124</v>
      </c>
      <c r="B182" s="2" t="s">
        <v>367</v>
      </c>
      <c r="C182" t="s">
        <v>359</v>
      </c>
      <c r="D182" t="s">
        <v>262</v>
      </c>
      <c r="E182" t="s">
        <v>184</v>
      </c>
      <c r="F182" t="s">
        <v>263</v>
      </c>
      <c r="G182" t="s">
        <v>185</v>
      </c>
      <c r="H182" s="4">
        <v>46126</v>
      </c>
      <c r="I182" s="3">
        <v>51.48</v>
      </c>
    </row>
    <row r="183" spans="1:9">
      <c r="A183">
        <v>44089193</v>
      </c>
      <c r="B183" s="2" t="s">
        <v>368</v>
      </c>
      <c r="C183" t="s">
        <v>359</v>
      </c>
      <c r="D183" t="s">
        <v>262</v>
      </c>
      <c r="E183" t="s">
        <v>369</v>
      </c>
      <c r="F183" t="s">
        <v>263</v>
      </c>
      <c r="G183" t="s">
        <v>370</v>
      </c>
      <c r="H183" s="4">
        <v>46140</v>
      </c>
      <c r="I183" s="3">
        <v>10.08</v>
      </c>
    </row>
    <row r="184" spans="1:9">
      <c r="A184">
        <v>44089381</v>
      </c>
      <c r="B184" s="2">
        <v>10742</v>
      </c>
      <c r="C184" t="s">
        <v>371</v>
      </c>
      <c r="D184" t="s">
        <v>372</v>
      </c>
      <c r="E184" t="s">
        <v>182</v>
      </c>
      <c r="F184" t="s">
        <v>373</v>
      </c>
      <c r="G184" t="s">
        <v>183</v>
      </c>
      <c r="H184" s="4">
        <v>46133</v>
      </c>
      <c r="I184" s="3">
        <v>622.5</v>
      </c>
    </row>
    <row r="185" spans="1:9">
      <c r="A185">
        <v>44089061</v>
      </c>
      <c r="B185" s="2">
        <v>33832</v>
      </c>
      <c r="C185" t="s">
        <v>374</v>
      </c>
      <c r="D185" t="s">
        <v>91</v>
      </c>
      <c r="E185" t="s">
        <v>375</v>
      </c>
      <c r="F185" t="s">
        <v>92</v>
      </c>
      <c r="G185" t="s">
        <v>376</v>
      </c>
      <c r="H185" s="4">
        <v>46119</v>
      </c>
      <c r="I185" s="3">
        <v>285</v>
      </c>
    </row>
    <row r="186" spans="1:9">
      <c r="A186">
        <v>44089150</v>
      </c>
      <c r="B186" s="2" t="s">
        <v>377</v>
      </c>
      <c r="C186" t="s">
        <v>378</v>
      </c>
      <c r="D186" t="s">
        <v>241</v>
      </c>
      <c r="E186" t="s">
        <v>71</v>
      </c>
      <c r="F186" t="s">
        <v>242</v>
      </c>
      <c r="G186" t="s">
        <v>73</v>
      </c>
      <c r="H186" s="4">
        <v>46126</v>
      </c>
      <c r="I186" s="3">
        <v>640</v>
      </c>
    </row>
    <row r="187" spans="1:9">
      <c r="A187">
        <v>44089151</v>
      </c>
      <c r="B187" s="2" t="s">
        <v>379</v>
      </c>
      <c r="C187" t="s">
        <v>378</v>
      </c>
      <c r="D187" t="s">
        <v>241</v>
      </c>
      <c r="E187" t="s">
        <v>71</v>
      </c>
      <c r="F187" t="s">
        <v>242</v>
      </c>
      <c r="G187" t="s">
        <v>73</v>
      </c>
      <c r="H187" s="4">
        <v>46126</v>
      </c>
      <c r="I187" s="3">
        <v>640</v>
      </c>
    </row>
    <row r="188" spans="1:9">
      <c r="A188">
        <v>44089152</v>
      </c>
      <c r="B188" s="2" t="s">
        <v>380</v>
      </c>
      <c r="C188" t="s">
        <v>378</v>
      </c>
      <c r="D188" t="s">
        <v>241</v>
      </c>
      <c r="E188" t="s">
        <v>71</v>
      </c>
      <c r="F188" t="s">
        <v>242</v>
      </c>
      <c r="G188" t="s">
        <v>73</v>
      </c>
      <c r="H188" s="4">
        <v>46126</v>
      </c>
      <c r="I188" s="3">
        <v>1920</v>
      </c>
    </row>
    <row r="189" spans="1:9">
      <c r="A189">
        <v>44089192</v>
      </c>
      <c r="B189" s="2" t="s">
        <v>381</v>
      </c>
      <c r="C189" t="s">
        <v>378</v>
      </c>
      <c r="D189" t="s">
        <v>241</v>
      </c>
      <c r="E189" t="s">
        <v>71</v>
      </c>
      <c r="F189" t="s">
        <v>242</v>
      </c>
      <c r="G189" t="s">
        <v>73</v>
      </c>
      <c r="H189" s="4">
        <v>46126</v>
      </c>
      <c r="I189" s="3">
        <v>320</v>
      </c>
    </row>
    <row r="190" spans="1:9">
      <c r="A190">
        <v>44089404</v>
      </c>
      <c r="B190" s="2" t="s">
        <v>382</v>
      </c>
      <c r="C190" t="s">
        <v>378</v>
      </c>
      <c r="D190" t="s">
        <v>241</v>
      </c>
      <c r="E190" t="s">
        <v>71</v>
      </c>
      <c r="F190" t="s">
        <v>242</v>
      </c>
      <c r="G190" t="s">
        <v>73</v>
      </c>
      <c r="H190" s="4">
        <v>46133</v>
      </c>
      <c r="I190" s="3">
        <v>600</v>
      </c>
    </row>
    <row r="191" spans="1:9">
      <c r="A191">
        <v>44089405</v>
      </c>
      <c r="B191" s="2" t="s">
        <v>383</v>
      </c>
      <c r="C191" t="s">
        <v>378</v>
      </c>
      <c r="D191" t="s">
        <v>241</v>
      </c>
      <c r="E191" t="s">
        <v>71</v>
      </c>
      <c r="F191" t="s">
        <v>242</v>
      </c>
      <c r="G191" t="s">
        <v>73</v>
      </c>
      <c r="H191" s="4">
        <v>46133</v>
      </c>
      <c r="I191" s="3">
        <v>675</v>
      </c>
    </row>
    <row r="192" spans="1:9">
      <c r="A192">
        <v>44089455</v>
      </c>
      <c r="B192" s="2" t="s">
        <v>384</v>
      </c>
      <c r="C192" t="s">
        <v>378</v>
      </c>
      <c r="D192" t="s">
        <v>241</v>
      </c>
      <c r="E192" t="s">
        <v>71</v>
      </c>
      <c r="F192" t="s">
        <v>242</v>
      </c>
      <c r="G192" t="s">
        <v>73</v>
      </c>
      <c r="H192" s="4">
        <v>46140</v>
      </c>
      <c r="I192" s="3">
        <v>1950</v>
      </c>
    </row>
    <row r="193" spans="1:9">
      <c r="A193">
        <v>44089042</v>
      </c>
      <c r="B193" s="8" t="s">
        <v>385</v>
      </c>
      <c r="C193" t="s">
        <v>386</v>
      </c>
      <c r="D193" t="s">
        <v>241</v>
      </c>
      <c r="E193" t="s">
        <v>71</v>
      </c>
      <c r="F193" t="s">
        <v>242</v>
      </c>
      <c r="G193" t="s">
        <v>73</v>
      </c>
      <c r="H193" s="4">
        <v>46119</v>
      </c>
      <c r="I193" s="3">
        <v>214.29</v>
      </c>
    </row>
    <row r="194" spans="1:9">
      <c r="A194">
        <v>44089483</v>
      </c>
      <c r="B194" s="8" t="s">
        <v>387</v>
      </c>
      <c r="C194" t="s">
        <v>386</v>
      </c>
      <c r="D194" t="s">
        <v>241</v>
      </c>
      <c r="E194" t="s">
        <v>71</v>
      </c>
      <c r="F194" t="s">
        <v>242</v>
      </c>
      <c r="G194" t="s">
        <v>73</v>
      </c>
      <c r="H194" s="4">
        <v>46140</v>
      </c>
      <c r="I194" s="3">
        <v>450</v>
      </c>
    </row>
    <row r="195" spans="1:9">
      <c r="A195">
        <v>44089495</v>
      </c>
      <c r="B195" s="8" t="s">
        <v>388</v>
      </c>
      <c r="C195" t="s">
        <v>386</v>
      </c>
      <c r="D195" t="s">
        <v>241</v>
      </c>
      <c r="E195" t="s">
        <v>71</v>
      </c>
      <c r="F195" t="s">
        <v>242</v>
      </c>
      <c r="G195" t="s">
        <v>73</v>
      </c>
      <c r="H195" s="4">
        <v>46140</v>
      </c>
      <c r="I195" s="3">
        <v>150</v>
      </c>
    </row>
    <row r="196" spans="1:9">
      <c r="A196">
        <v>44089177</v>
      </c>
      <c r="B196" s="2" t="s">
        <v>389</v>
      </c>
      <c r="C196" t="s">
        <v>390</v>
      </c>
      <c r="D196" t="s">
        <v>302</v>
      </c>
      <c r="E196" t="s">
        <v>277</v>
      </c>
      <c r="F196" t="s">
        <v>303</v>
      </c>
      <c r="G196" t="s">
        <v>278</v>
      </c>
      <c r="H196" s="4">
        <v>46126</v>
      </c>
      <c r="I196" s="3">
        <v>2650</v>
      </c>
    </row>
    <row r="197" spans="1:9">
      <c r="A197">
        <v>44089006</v>
      </c>
      <c r="B197" s="2" t="s">
        <v>391</v>
      </c>
      <c r="C197" t="s">
        <v>392</v>
      </c>
      <c r="D197" t="s">
        <v>64</v>
      </c>
      <c r="E197" t="s">
        <v>393</v>
      </c>
      <c r="F197" t="s">
        <v>66</v>
      </c>
      <c r="G197" t="s">
        <v>394</v>
      </c>
      <c r="H197" s="4">
        <v>46119</v>
      </c>
      <c r="I197" s="3">
        <v>1246.6400000000001</v>
      </c>
    </row>
    <row r="198" spans="1:9">
      <c r="A198">
        <v>44089472</v>
      </c>
      <c r="B198" s="2">
        <v>6909</v>
      </c>
      <c r="C198" t="s">
        <v>395</v>
      </c>
      <c r="D198" t="s">
        <v>302</v>
      </c>
      <c r="E198" t="s">
        <v>396</v>
      </c>
      <c r="F198" t="s">
        <v>303</v>
      </c>
      <c r="G198" t="s">
        <v>397</v>
      </c>
      <c r="H198" s="4">
        <v>46140</v>
      </c>
      <c r="I198" s="3">
        <v>170</v>
      </c>
    </row>
    <row r="199" spans="1:9">
      <c r="A199">
        <v>44089028</v>
      </c>
      <c r="B199" s="2">
        <v>556</v>
      </c>
      <c r="C199" t="s">
        <v>398</v>
      </c>
      <c r="D199" t="s">
        <v>21</v>
      </c>
      <c r="E199" t="s">
        <v>22</v>
      </c>
      <c r="F199" t="s">
        <v>23</v>
      </c>
      <c r="G199" t="s">
        <v>24</v>
      </c>
      <c r="H199" s="4">
        <v>46119</v>
      </c>
      <c r="I199" s="3">
        <v>4744.9799999999996</v>
      </c>
    </row>
    <row r="200" spans="1:9">
      <c r="A200">
        <v>44089440</v>
      </c>
      <c r="B200" s="2" t="s">
        <v>399</v>
      </c>
      <c r="C200" t="s">
        <v>400</v>
      </c>
      <c r="D200" t="s">
        <v>401</v>
      </c>
      <c r="E200" t="s">
        <v>402</v>
      </c>
      <c r="F200" t="s">
        <v>403</v>
      </c>
      <c r="G200" t="s">
        <v>404</v>
      </c>
      <c r="H200" s="4">
        <v>46140</v>
      </c>
      <c r="I200" s="3">
        <v>600</v>
      </c>
    </row>
    <row r="201" spans="1:9">
      <c r="A201">
        <v>44088997</v>
      </c>
      <c r="B201" s="2">
        <v>6365</v>
      </c>
      <c r="C201" t="s">
        <v>405</v>
      </c>
      <c r="D201" t="s">
        <v>91</v>
      </c>
      <c r="E201" t="s">
        <v>406</v>
      </c>
      <c r="F201" t="s">
        <v>92</v>
      </c>
      <c r="G201" t="s">
        <v>407</v>
      </c>
      <c r="H201" s="4">
        <v>46119</v>
      </c>
      <c r="I201" s="3">
        <v>675</v>
      </c>
    </row>
    <row r="202" spans="1:9">
      <c r="A202">
        <v>44089481</v>
      </c>
      <c r="B202" s="2">
        <v>5182</v>
      </c>
      <c r="C202" t="s">
        <v>408</v>
      </c>
      <c r="D202" t="s">
        <v>409</v>
      </c>
      <c r="E202" t="s">
        <v>207</v>
      </c>
      <c r="F202" t="s">
        <v>410</v>
      </c>
      <c r="G202" t="s">
        <v>209</v>
      </c>
      <c r="H202" s="4">
        <v>46140</v>
      </c>
      <c r="I202" s="3">
        <v>178.25</v>
      </c>
    </row>
    <row r="203" spans="1:9">
      <c r="A203">
        <v>44089167</v>
      </c>
      <c r="B203" s="2">
        <v>6399</v>
      </c>
      <c r="C203" t="s">
        <v>408</v>
      </c>
      <c r="D203" t="s">
        <v>409</v>
      </c>
      <c r="E203" t="s">
        <v>207</v>
      </c>
      <c r="F203" t="s">
        <v>410</v>
      </c>
      <c r="G203" t="s">
        <v>209</v>
      </c>
      <c r="H203" s="4">
        <v>46133</v>
      </c>
      <c r="I203" s="3">
        <v>178.25</v>
      </c>
    </row>
    <row r="204" spans="1:9">
      <c r="A204">
        <v>44089168</v>
      </c>
      <c r="B204" s="2">
        <v>6566</v>
      </c>
      <c r="C204" t="s">
        <v>408</v>
      </c>
      <c r="D204" t="s">
        <v>409</v>
      </c>
      <c r="E204" t="s">
        <v>207</v>
      </c>
      <c r="F204" t="s">
        <v>410</v>
      </c>
      <c r="G204" t="s">
        <v>209</v>
      </c>
      <c r="H204" s="4">
        <v>46133</v>
      </c>
      <c r="I204" s="3">
        <v>2306.4</v>
      </c>
    </row>
    <row r="205" spans="1:9">
      <c r="A205">
        <v>44088995</v>
      </c>
      <c r="B205" s="9">
        <v>46079</v>
      </c>
      <c r="C205" t="s">
        <v>275</v>
      </c>
      <c r="D205" t="s">
        <v>64</v>
      </c>
      <c r="E205" t="s">
        <v>393</v>
      </c>
      <c r="F205" t="s">
        <v>66</v>
      </c>
      <c r="G205" t="s">
        <v>394</v>
      </c>
      <c r="H205" s="4">
        <v>46119</v>
      </c>
      <c r="I205" s="3">
        <v>2228</v>
      </c>
    </row>
    <row r="206" spans="1:9">
      <c r="A206">
        <v>44089368</v>
      </c>
      <c r="B206" s="2" t="s">
        <v>411</v>
      </c>
      <c r="C206" t="s">
        <v>412</v>
      </c>
      <c r="D206" t="s">
        <v>413</v>
      </c>
      <c r="E206" t="s">
        <v>142</v>
      </c>
      <c r="F206" t="s">
        <v>414</v>
      </c>
      <c r="G206" t="s">
        <v>144</v>
      </c>
      <c r="H206" s="4">
        <v>46133</v>
      </c>
      <c r="I206" s="3">
        <v>1379.1</v>
      </c>
    </row>
    <row r="207" spans="1:9">
      <c r="A207">
        <v>44089466</v>
      </c>
      <c r="B207" s="2" t="s">
        <v>415</v>
      </c>
      <c r="C207" t="s">
        <v>412</v>
      </c>
      <c r="D207" t="s">
        <v>413</v>
      </c>
      <c r="E207" t="s">
        <v>142</v>
      </c>
      <c r="F207" t="s">
        <v>414</v>
      </c>
      <c r="G207" t="s">
        <v>144</v>
      </c>
      <c r="H207" s="4">
        <v>46140</v>
      </c>
      <c r="I207" s="3">
        <v>1290.51</v>
      </c>
    </row>
    <row r="208" spans="1:9">
      <c r="A208">
        <v>44089075</v>
      </c>
      <c r="B208" s="2" t="s">
        <v>416</v>
      </c>
      <c r="C208" t="s">
        <v>412</v>
      </c>
      <c r="D208" t="s">
        <v>43</v>
      </c>
      <c r="E208" t="s">
        <v>142</v>
      </c>
      <c r="F208" t="s">
        <v>45</v>
      </c>
      <c r="G208" t="s">
        <v>144</v>
      </c>
      <c r="H208" s="4">
        <v>46119</v>
      </c>
      <c r="I208" s="3">
        <v>3652.33</v>
      </c>
    </row>
    <row r="209" spans="1:9">
      <c r="A209">
        <v>44089327</v>
      </c>
      <c r="B209" s="2" t="s">
        <v>417</v>
      </c>
      <c r="C209" t="s">
        <v>412</v>
      </c>
      <c r="D209" t="s">
        <v>413</v>
      </c>
      <c r="E209" t="s">
        <v>142</v>
      </c>
      <c r="F209" t="s">
        <v>414</v>
      </c>
      <c r="G209" t="s">
        <v>144</v>
      </c>
      <c r="H209" s="4">
        <v>46140</v>
      </c>
      <c r="I209" s="3">
        <v>3900</v>
      </c>
    </row>
    <row r="210" spans="1:9">
      <c r="A210">
        <v>44089126</v>
      </c>
      <c r="B210" s="2">
        <v>12633</v>
      </c>
      <c r="C210" t="s">
        <v>418</v>
      </c>
      <c r="D210" t="s">
        <v>91</v>
      </c>
      <c r="E210" t="s">
        <v>419</v>
      </c>
      <c r="F210" t="s">
        <v>92</v>
      </c>
      <c r="G210" t="s">
        <v>420</v>
      </c>
      <c r="H210" s="4">
        <v>46126</v>
      </c>
      <c r="I210" s="3">
        <v>1114.6400000000001</v>
      </c>
    </row>
    <row r="211" spans="1:9">
      <c r="A211">
        <v>44089082</v>
      </c>
      <c r="B211" s="2">
        <v>2894</v>
      </c>
      <c r="C211" t="s">
        <v>421</v>
      </c>
      <c r="D211" t="s">
        <v>21</v>
      </c>
      <c r="E211" t="s">
        <v>22</v>
      </c>
      <c r="F211" t="s">
        <v>23</v>
      </c>
      <c r="G211" t="s">
        <v>24</v>
      </c>
      <c r="H211" s="4">
        <v>46119</v>
      </c>
      <c r="I211" s="3">
        <v>7865</v>
      </c>
    </row>
    <row r="212" spans="1:9">
      <c r="A212">
        <v>44089382</v>
      </c>
      <c r="B212" s="9">
        <v>45697</v>
      </c>
      <c r="C212" t="s">
        <v>422</v>
      </c>
      <c r="D212" t="s">
        <v>21</v>
      </c>
      <c r="E212" t="s">
        <v>22</v>
      </c>
      <c r="F212" t="s">
        <v>23</v>
      </c>
      <c r="G212" t="s">
        <v>24</v>
      </c>
      <c r="H212" s="4">
        <v>46133</v>
      </c>
      <c r="I212" s="3">
        <v>4350</v>
      </c>
    </row>
    <row r="213" spans="1:9">
      <c r="A213">
        <v>44089114</v>
      </c>
      <c r="B213" s="2" t="s">
        <v>423</v>
      </c>
      <c r="C213" t="s">
        <v>424</v>
      </c>
      <c r="D213" t="s">
        <v>241</v>
      </c>
      <c r="E213" t="s">
        <v>71</v>
      </c>
      <c r="F213" t="s">
        <v>242</v>
      </c>
      <c r="G213" t="s">
        <v>73</v>
      </c>
      <c r="H213" s="4">
        <v>46126</v>
      </c>
      <c r="I213" s="3">
        <v>836.79</v>
      </c>
    </row>
    <row r="214" spans="1:9">
      <c r="A214">
        <v>44089024</v>
      </c>
      <c r="B214" s="2" t="s">
        <v>425</v>
      </c>
      <c r="C214" t="s">
        <v>426</v>
      </c>
      <c r="D214" t="s">
        <v>70</v>
      </c>
      <c r="E214" t="s">
        <v>71</v>
      </c>
      <c r="F214" t="s">
        <v>72</v>
      </c>
      <c r="G214" t="s">
        <v>73</v>
      </c>
      <c r="H214" s="4">
        <v>46133</v>
      </c>
      <c r="I214" s="3">
        <v>810</v>
      </c>
    </row>
    <row r="215" spans="1:9">
      <c r="A215">
        <v>44088926</v>
      </c>
      <c r="B215" s="2" t="s">
        <v>427</v>
      </c>
      <c r="C215" t="s">
        <v>426</v>
      </c>
      <c r="D215" t="s">
        <v>91</v>
      </c>
      <c r="E215" t="s">
        <v>79</v>
      </c>
      <c r="F215" t="s">
        <v>92</v>
      </c>
      <c r="G215" t="s">
        <v>80</v>
      </c>
      <c r="H215" s="4">
        <v>46119</v>
      </c>
      <c r="I215" s="3">
        <v>114</v>
      </c>
    </row>
    <row r="216" spans="1:9">
      <c r="A216">
        <v>44088957</v>
      </c>
      <c r="B216" s="2" t="s">
        <v>428</v>
      </c>
      <c r="C216" t="s">
        <v>426</v>
      </c>
      <c r="D216" t="s">
        <v>91</v>
      </c>
      <c r="E216" t="s">
        <v>75</v>
      </c>
      <c r="F216" t="s">
        <v>92</v>
      </c>
      <c r="G216" t="s">
        <v>76</v>
      </c>
      <c r="H216" s="4">
        <v>46140</v>
      </c>
      <c r="I216" s="3">
        <v>515</v>
      </c>
    </row>
    <row r="217" spans="1:9">
      <c r="A217">
        <v>44088977</v>
      </c>
      <c r="B217" s="2" t="s">
        <v>429</v>
      </c>
      <c r="C217" t="s">
        <v>426</v>
      </c>
      <c r="D217" t="s">
        <v>10</v>
      </c>
      <c r="E217" t="s">
        <v>79</v>
      </c>
      <c r="F217" t="s">
        <v>12</v>
      </c>
      <c r="G217" t="s">
        <v>80</v>
      </c>
      <c r="H217" s="4">
        <v>46140</v>
      </c>
      <c r="I217" s="3">
        <v>225</v>
      </c>
    </row>
    <row r="218" spans="1:9">
      <c r="A218">
        <v>44088977</v>
      </c>
      <c r="B218" s="2" t="s">
        <v>429</v>
      </c>
      <c r="C218" t="s">
        <v>426</v>
      </c>
      <c r="D218" t="s">
        <v>10</v>
      </c>
      <c r="E218" t="s">
        <v>75</v>
      </c>
      <c r="F218" t="s">
        <v>12</v>
      </c>
      <c r="G218" t="s">
        <v>76</v>
      </c>
      <c r="H218" s="4">
        <v>46140</v>
      </c>
      <c r="I218" s="3">
        <v>225</v>
      </c>
    </row>
    <row r="219" spans="1:9">
      <c r="A219">
        <v>44088978</v>
      </c>
      <c r="B219" s="2" t="s">
        <v>430</v>
      </c>
      <c r="C219" t="s">
        <v>426</v>
      </c>
      <c r="D219" t="s">
        <v>10</v>
      </c>
      <c r="E219" t="s">
        <v>79</v>
      </c>
      <c r="F219" t="s">
        <v>12</v>
      </c>
      <c r="G219" t="s">
        <v>80</v>
      </c>
      <c r="H219" s="4">
        <v>46119</v>
      </c>
      <c r="I219" s="3">
        <v>49.86</v>
      </c>
    </row>
    <row r="220" spans="1:9">
      <c r="A220">
        <v>44089023</v>
      </c>
      <c r="B220" s="2" t="s">
        <v>431</v>
      </c>
      <c r="C220" t="s">
        <v>426</v>
      </c>
      <c r="D220" t="s">
        <v>10</v>
      </c>
      <c r="E220" t="s">
        <v>75</v>
      </c>
      <c r="F220" t="s">
        <v>12</v>
      </c>
      <c r="G220" t="s">
        <v>76</v>
      </c>
      <c r="H220" s="4">
        <v>46140</v>
      </c>
      <c r="I220" s="3">
        <v>102.75</v>
      </c>
    </row>
    <row r="221" spans="1:9">
      <c r="A221">
        <v>44089023</v>
      </c>
      <c r="B221" s="2" t="s">
        <v>431</v>
      </c>
      <c r="C221" t="s">
        <v>426</v>
      </c>
      <c r="D221" t="s">
        <v>10</v>
      </c>
      <c r="E221" t="s">
        <v>79</v>
      </c>
      <c r="F221" t="s">
        <v>12</v>
      </c>
      <c r="G221" t="s">
        <v>80</v>
      </c>
      <c r="H221" s="4">
        <v>46140</v>
      </c>
      <c r="I221" s="3">
        <v>102.75</v>
      </c>
    </row>
    <row r="222" spans="1:9">
      <c r="A222">
        <v>44089050</v>
      </c>
      <c r="B222" s="2" t="s">
        <v>432</v>
      </c>
      <c r="C222" t="s">
        <v>426</v>
      </c>
      <c r="D222" t="s">
        <v>91</v>
      </c>
      <c r="E222" t="s">
        <v>75</v>
      </c>
      <c r="F222" t="s">
        <v>92</v>
      </c>
      <c r="G222" t="s">
        <v>76</v>
      </c>
      <c r="H222" s="4">
        <v>46140</v>
      </c>
      <c r="I222" s="3">
        <v>200</v>
      </c>
    </row>
    <row r="223" spans="1:9">
      <c r="A223">
        <v>44089051</v>
      </c>
      <c r="B223" s="2" t="s">
        <v>433</v>
      </c>
      <c r="C223" t="s">
        <v>426</v>
      </c>
      <c r="D223" t="s">
        <v>91</v>
      </c>
      <c r="E223" t="s">
        <v>75</v>
      </c>
      <c r="F223" t="s">
        <v>92</v>
      </c>
      <c r="G223" t="s">
        <v>76</v>
      </c>
      <c r="H223" s="4">
        <v>46140</v>
      </c>
      <c r="I223" s="3">
        <v>100</v>
      </c>
    </row>
    <row r="224" spans="1:9">
      <c r="A224">
        <v>44089132</v>
      </c>
      <c r="B224" s="2" t="s">
        <v>434</v>
      </c>
      <c r="C224" t="s">
        <v>426</v>
      </c>
      <c r="D224" t="s">
        <v>10</v>
      </c>
      <c r="E224" t="s">
        <v>79</v>
      </c>
      <c r="F224" t="s">
        <v>12</v>
      </c>
      <c r="G224" t="s">
        <v>80</v>
      </c>
      <c r="H224" s="4">
        <v>46140</v>
      </c>
      <c r="I224" s="3">
        <v>406</v>
      </c>
    </row>
    <row r="225" spans="1:9">
      <c r="A225">
        <v>44089132</v>
      </c>
      <c r="B225" s="2" t="s">
        <v>434</v>
      </c>
      <c r="C225" t="s">
        <v>426</v>
      </c>
      <c r="D225" t="s">
        <v>10</v>
      </c>
      <c r="E225" t="s">
        <v>75</v>
      </c>
      <c r="F225" t="s">
        <v>12</v>
      </c>
      <c r="G225" t="s">
        <v>76</v>
      </c>
      <c r="H225" s="4">
        <v>46140</v>
      </c>
      <c r="I225" s="3">
        <v>406</v>
      </c>
    </row>
    <row r="226" spans="1:9">
      <c r="A226">
        <v>44089063</v>
      </c>
      <c r="B226" s="2" t="s">
        <v>435</v>
      </c>
      <c r="C226" t="s">
        <v>426</v>
      </c>
      <c r="D226" t="s">
        <v>10</v>
      </c>
      <c r="E226" t="s">
        <v>75</v>
      </c>
      <c r="F226" t="s">
        <v>12</v>
      </c>
      <c r="G226" t="s">
        <v>76</v>
      </c>
      <c r="H226" s="4">
        <v>46140</v>
      </c>
      <c r="I226" s="3">
        <v>49.86</v>
      </c>
    </row>
    <row r="227" spans="1:9">
      <c r="A227">
        <v>44089361</v>
      </c>
      <c r="B227" s="2">
        <v>165</v>
      </c>
      <c r="C227" t="s">
        <v>436</v>
      </c>
      <c r="D227" t="s">
        <v>437</v>
      </c>
      <c r="E227" t="s">
        <v>438</v>
      </c>
      <c r="F227" t="s">
        <v>439</v>
      </c>
      <c r="G227" t="s">
        <v>440</v>
      </c>
      <c r="H227" s="4">
        <v>46133</v>
      </c>
      <c r="I227" s="3">
        <v>11253</v>
      </c>
    </row>
    <row r="228" spans="1:9">
      <c r="A228">
        <v>44089372</v>
      </c>
      <c r="B228" s="2" t="s">
        <v>441</v>
      </c>
      <c r="C228" t="s">
        <v>442</v>
      </c>
      <c r="D228" t="s">
        <v>288</v>
      </c>
      <c r="E228" t="s">
        <v>184</v>
      </c>
      <c r="F228" t="s">
        <v>289</v>
      </c>
      <c r="G228" t="s">
        <v>185</v>
      </c>
      <c r="H228" s="4">
        <v>46140</v>
      </c>
      <c r="I228" s="3">
        <v>83.6</v>
      </c>
    </row>
    <row r="229" spans="1:9">
      <c r="A229">
        <v>44088964</v>
      </c>
      <c r="B229" s="2">
        <v>57307</v>
      </c>
      <c r="C229" t="s">
        <v>443</v>
      </c>
      <c r="D229" t="s">
        <v>173</v>
      </c>
      <c r="E229" t="s">
        <v>39</v>
      </c>
      <c r="F229" t="s">
        <v>174</v>
      </c>
      <c r="G229" t="s">
        <v>40</v>
      </c>
      <c r="H229" s="4">
        <v>46119</v>
      </c>
      <c r="I229" s="3">
        <v>2025</v>
      </c>
    </row>
    <row r="230" spans="1:9">
      <c r="A230">
        <v>44089161</v>
      </c>
      <c r="B230" s="2">
        <v>57539</v>
      </c>
      <c r="C230" t="s">
        <v>443</v>
      </c>
      <c r="D230" t="s">
        <v>173</v>
      </c>
      <c r="E230" t="s">
        <v>39</v>
      </c>
      <c r="F230" t="s">
        <v>174</v>
      </c>
      <c r="G230" t="s">
        <v>40</v>
      </c>
      <c r="H230" s="4">
        <v>46126</v>
      </c>
      <c r="I230" s="3">
        <v>1822.5</v>
      </c>
    </row>
    <row r="231" spans="1:9">
      <c r="A231">
        <v>44089162</v>
      </c>
      <c r="B231" s="2">
        <v>57797</v>
      </c>
      <c r="C231" t="s">
        <v>443</v>
      </c>
      <c r="D231" t="s">
        <v>173</v>
      </c>
      <c r="E231" t="s">
        <v>39</v>
      </c>
      <c r="F231" t="s">
        <v>174</v>
      </c>
      <c r="G231" t="s">
        <v>40</v>
      </c>
      <c r="H231" s="4">
        <v>46126</v>
      </c>
      <c r="I231" s="3">
        <v>1822.5</v>
      </c>
    </row>
    <row r="232" spans="1:9">
      <c r="A232">
        <v>44089383</v>
      </c>
      <c r="B232" s="2">
        <v>57991</v>
      </c>
      <c r="C232" t="s">
        <v>443</v>
      </c>
      <c r="D232" t="s">
        <v>173</v>
      </c>
      <c r="E232" t="s">
        <v>39</v>
      </c>
      <c r="F232" t="s">
        <v>174</v>
      </c>
      <c r="G232" t="s">
        <v>40</v>
      </c>
      <c r="H232" s="4">
        <v>46140</v>
      </c>
      <c r="I232" s="3">
        <v>1923.75</v>
      </c>
    </row>
    <row r="233" spans="1:9">
      <c r="A233">
        <v>44088822</v>
      </c>
      <c r="B233" s="2">
        <v>467049</v>
      </c>
      <c r="C233" t="s">
        <v>444</v>
      </c>
      <c r="D233" t="s">
        <v>445</v>
      </c>
      <c r="E233" t="s">
        <v>39</v>
      </c>
      <c r="F233" t="s">
        <v>446</v>
      </c>
      <c r="G233" t="s">
        <v>40</v>
      </c>
      <c r="H233" s="4">
        <v>46119</v>
      </c>
      <c r="I233" s="3">
        <v>462.2</v>
      </c>
    </row>
    <row r="234" spans="1:9">
      <c r="A234">
        <v>44088959</v>
      </c>
      <c r="B234" s="2">
        <v>468212</v>
      </c>
      <c r="C234" t="s">
        <v>444</v>
      </c>
      <c r="D234" t="s">
        <v>168</v>
      </c>
      <c r="E234" t="s">
        <v>39</v>
      </c>
      <c r="F234" t="s">
        <v>170</v>
      </c>
      <c r="G234" t="s">
        <v>40</v>
      </c>
      <c r="H234" s="4">
        <v>46119</v>
      </c>
      <c r="I234" s="3">
        <v>247.5</v>
      </c>
    </row>
    <row r="235" spans="1:9">
      <c r="A235">
        <v>44088960</v>
      </c>
      <c r="B235" s="2">
        <v>468213</v>
      </c>
      <c r="C235" t="s">
        <v>444</v>
      </c>
      <c r="D235" t="s">
        <v>445</v>
      </c>
      <c r="E235" t="s">
        <v>39</v>
      </c>
      <c r="F235" t="s">
        <v>446</v>
      </c>
      <c r="G235" t="s">
        <v>40</v>
      </c>
      <c r="H235" s="4">
        <v>46119</v>
      </c>
      <c r="I235" s="3">
        <v>375.76</v>
      </c>
    </row>
    <row r="236" spans="1:9">
      <c r="A236">
        <v>44088961</v>
      </c>
      <c r="B236" s="2">
        <v>468214</v>
      </c>
      <c r="C236" t="s">
        <v>444</v>
      </c>
      <c r="D236" t="s">
        <v>168</v>
      </c>
      <c r="E236" t="s">
        <v>39</v>
      </c>
      <c r="F236" t="s">
        <v>170</v>
      </c>
      <c r="G236" t="s">
        <v>40</v>
      </c>
      <c r="H236" s="4">
        <v>46119</v>
      </c>
      <c r="I236" s="3">
        <v>204</v>
      </c>
    </row>
    <row r="237" spans="1:9">
      <c r="A237">
        <v>44089369</v>
      </c>
      <c r="B237" s="2">
        <v>471473</v>
      </c>
      <c r="C237" t="s">
        <v>444</v>
      </c>
      <c r="D237" t="s">
        <v>445</v>
      </c>
      <c r="E237" t="s">
        <v>39</v>
      </c>
      <c r="F237" t="s">
        <v>446</v>
      </c>
      <c r="G237" t="s">
        <v>40</v>
      </c>
      <c r="H237" s="4">
        <v>46140</v>
      </c>
      <c r="I237" s="3">
        <v>204</v>
      </c>
    </row>
    <row r="238" spans="1:9">
      <c r="A238">
        <v>44089423</v>
      </c>
      <c r="B238" s="2">
        <v>471765</v>
      </c>
      <c r="C238" t="s">
        <v>444</v>
      </c>
      <c r="D238" t="s">
        <v>445</v>
      </c>
      <c r="E238" t="s">
        <v>39</v>
      </c>
      <c r="F238" t="s">
        <v>446</v>
      </c>
      <c r="G238" t="s">
        <v>40</v>
      </c>
      <c r="H238" s="4">
        <v>46140</v>
      </c>
      <c r="I238" s="3">
        <v>204</v>
      </c>
    </row>
    <row r="239" spans="1:9">
      <c r="A239">
        <v>44089424</v>
      </c>
      <c r="B239" s="2">
        <v>471766</v>
      </c>
      <c r="C239" t="s">
        <v>444</v>
      </c>
      <c r="D239" t="s">
        <v>445</v>
      </c>
      <c r="E239" t="s">
        <v>39</v>
      </c>
      <c r="F239" t="s">
        <v>446</v>
      </c>
      <c r="G239" t="s">
        <v>40</v>
      </c>
      <c r="H239" s="4">
        <v>46140</v>
      </c>
      <c r="I239" s="3">
        <v>462.2</v>
      </c>
    </row>
    <row r="240" spans="1:9">
      <c r="A240">
        <v>44089425</v>
      </c>
      <c r="B240" s="2">
        <v>471767</v>
      </c>
      <c r="C240" t="s">
        <v>444</v>
      </c>
      <c r="D240" t="s">
        <v>445</v>
      </c>
      <c r="E240" t="s">
        <v>39</v>
      </c>
      <c r="F240" t="s">
        <v>446</v>
      </c>
      <c r="G240" t="s">
        <v>40</v>
      </c>
      <c r="H240" s="4">
        <v>46140</v>
      </c>
      <c r="I240" s="3">
        <v>418.98</v>
      </c>
    </row>
    <row r="241" spans="1:9">
      <c r="A241">
        <v>44089426</v>
      </c>
      <c r="B241" s="2">
        <v>471768</v>
      </c>
      <c r="C241" t="s">
        <v>444</v>
      </c>
      <c r="D241" t="s">
        <v>445</v>
      </c>
      <c r="E241" t="s">
        <v>207</v>
      </c>
      <c r="F241" t="s">
        <v>446</v>
      </c>
      <c r="G241" t="s">
        <v>209</v>
      </c>
      <c r="H241" s="4">
        <v>46140</v>
      </c>
      <c r="I241" s="3">
        <v>2104.56</v>
      </c>
    </row>
    <row r="242" spans="1:9">
      <c r="A242">
        <v>44089402</v>
      </c>
      <c r="B242" s="2">
        <v>48942</v>
      </c>
      <c r="C242" t="s">
        <v>447</v>
      </c>
      <c r="D242" t="s">
        <v>448</v>
      </c>
      <c r="E242" t="s">
        <v>449</v>
      </c>
      <c r="F242" t="s">
        <v>450</v>
      </c>
      <c r="G242" t="s">
        <v>451</v>
      </c>
      <c r="H242" s="4">
        <v>46140</v>
      </c>
      <c r="I242" s="3">
        <v>17762.03</v>
      </c>
    </row>
    <row r="243" spans="1:9">
      <c r="A243">
        <v>44089317</v>
      </c>
      <c r="B243" s="2" t="s">
        <v>452</v>
      </c>
      <c r="C243" t="s">
        <v>453</v>
      </c>
      <c r="D243" t="s">
        <v>454</v>
      </c>
      <c r="E243" t="s">
        <v>184</v>
      </c>
      <c r="F243" t="s">
        <v>455</v>
      </c>
      <c r="G243" t="s">
        <v>185</v>
      </c>
      <c r="H243" s="4">
        <v>46126</v>
      </c>
      <c r="I243" s="3">
        <v>58.66</v>
      </c>
    </row>
    <row r="244" spans="1:9">
      <c r="A244">
        <v>44089316</v>
      </c>
      <c r="B244" s="2" t="s">
        <v>456</v>
      </c>
      <c r="C244" t="s">
        <v>453</v>
      </c>
      <c r="D244" t="s">
        <v>454</v>
      </c>
      <c r="E244" t="s">
        <v>184</v>
      </c>
      <c r="F244" t="s">
        <v>455</v>
      </c>
      <c r="G244" t="s">
        <v>185</v>
      </c>
      <c r="H244" s="4">
        <v>46126</v>
      </c>
      <c r="I244" s="3">
        <v>58.66</v>
      </c>
    </row>
    <row r="245" spans="1:9">
      <c r="A245">
        <v>44089315</v>
      </c>
      <c r="B245" s="2" t="s">
        <v>457</v>
      </c>
      <c r="C245" t="s">
        <v>453</v>
      </c>
      <c r="D245" t="s">
        <v>454</v>
      </c>
      <c r="E245" t="s">
        <v>184</v>
      </c>
      <c r="F245" t="s">
        <v>455</v>
      </c>
      <c r="G245" t="s">
        <v>185</v>
      </c>
      <c r="H245" s="4">
        <v>46126</v>
      </c>
      <c r="I245" s="3">
        <v>45.63</v>
      </c>
    </row>
    <row r="246" spans="1:9">
      <c r="A246">
        <v>44089145</v>
      </c>
      <c r="B246" s="2" t="s">
        <v>458</v>
      </c>
      <c r="C246" t="s">
        <v>459</v>
      </c>
      <c r="D246" t="s">
        <v>302</v>
      </c>
      <c r="E246" t="s">
        <v>164</v>
      </c>
      <c r="F246" t="s">
        <v>303</v>
      </c>
      <c r="G246" t="s">
        <v>460</v>
      </c>
      <c r="H246" s="4">
        <v>46119</v>
      </c>
      <c r="I246" s="3">
        <v>300</v>
      </c>
    </row>
    <row r="247" spans="1:9">
      <c r="A247">
        <v>44089194</v>
      </c>
      <c r="B247" s="2" t="s">
        <v>461</v>
      </c>
      <c r="C247" t="s">
        <v>462</v>
      </c>
      <c r="D247" t="s">
        <v>173</v>
      </c>
      <c r="E247" t="s">
        <v>463</v>
      </c>
      <c r="F247" t="s">
        <v>174</v>
      </c>
      <c r="G247" t="s">
        <v>464</v>
      </c>
      <c r="H247" s="4">
        <v>46126</v>
      </c>
      <c r="I247" s="3">
        <v>234.5</v>
      </c>
    </row>
    <row r="248" spans="1:9">
      <c r="A248">
        <v>44089195</v>
      </c>
      <c r="B248" s="2" t="s">
        <v>465</v>
      </c>
      <c r="C248" t="s">
        <v>462</v>
      </c>
      <c r="D248" t="s">
        <v>173</v>
      </c>
      <c r="E248" t="s">
        <v>122</v>
      </c>
      <c r="F248" t="s">
        <v>174</v>
      </c>
      <c r="G248" t="s">
        <v>124</v>
      </c>
      <c r="H248" s="4">
        <v>46126</v>
      </c>
      <c r="I248" s="3">
        <v>2211</v>
      </c>
    </row>
    <row r="249" spans="1:9">
      <c r="A249">
        <v>44089196</v>
      </c>
      <c r="B249" s="2" t="s">
        <v>466</v>
      </c>
      <c r="C249" t="s">
        <v>462</v>
      </c>
      <c r="D249" t="s">
        <v>43</v>
      </c>
      <c r="E249" t="s">
        <v>285</v>
      </c>
      <c r="F249" t="s">
        <v>45</v>
      </c>
      <c r="G249" t="s">
        <v>286</v>
      </c>
      <c r="H249" s="4">
        <v>46126</v>
      </c>
      <c r="I249" s="3">
        <v>4000</v>
      </c>
    </row>
    <row r="250" spans="1:9">
      <c r="A250">
        <v>44089219</v>
      </c>
      <c r="B250" s="2" t="s">
        <v>467</v>
      </c>
      <c r="C250" t="s">
        <v>468</v>
      </c>
      <c r="D250" t="s">
        <v>469</v>
      </c>
      <c r="E250" t="s">
        <v>39</v>
      </c>
      <c r="F250" t="s">
        <v>470</v>
      </c>
      <c r="G250" t="s">
        <v>40</v>
      </c>
      <c r="H250" s="4">
        <v>46126</v>
      </c>
      <c r="I250" s="3">
        <v>1661.8</v>
      </c>
    </row>
    <row r="251" spans="1:9">
      <c r="A251">
        <v>44089178</v>
      </c>
      <c r="B251" s="2" t="s">
        <v>471</v>
      </c>
      <c r="C251" t="s">
        <v>472</v>
      </c>
      <c r="D251" t="s">
        <v>28</v>
      </c>
      <c r="E251" t="s">
        <v>473</v>
      </c>
      <c r="F251" t="s">
        <v>30</v>
      </c>
      <c r="G251" t="s">
        <v>474</v>
      </c>
      <c r="H251" s="4">
        <v>46126</v>
      </c>
      <c r="I251" s="3">
        <v>625</v>
      </c>
    </row>
    <row r="252" spans="1:9">
      <c r="A252">
        <v>44089331</v>
      </c>
      <c r="B252" s="2">
        <v>2242</v>
      </c>
      <c r="C252" t="s">
        <v>475</v>
      </c>
      <c r="D252" t="s">
        <v>49</v>
      </c>
      <c r="E252" t="s">
        <v>175</v>
      </c>
      <c r="F252" t="s">
        <v>51</v>
      </c>
      <c r="G252" t="s">
        <v>176</v>
      </c>
      <c r="H252" s="4">
        <v>46126</v>
      </c>
      <c r="I252" s="3">
        <v>5000</v>
      </c>
    </row>
    <row r="253" spans="1:9">
      <c r="A253">
        <v>44088509</v>
      </c>
      <c r="B253" s="2">
        <v>35064</v>
      </c>
      <c r="C253" t="s">
        <v>476</v>
      </c>
      <c r="D253" t="s">
        <v>91</v>
      </c>
      <c r="E253" t="s">
        <v>11</v>
      </c>
      <c r="F253" t="s">
        <v>92</v>
      </c>
      <c r="G253" t="s">
        <v>13</v>
      </c>
      <c r="H253" s="4">
        <v>46133</v>
      </c>
      <c r="I253" s="3">
        <v>2790</v>
      </c>
    </row>
    <row r="254" spans="1:9">
      <c r="A254">
        <v>44089217</v>
      </c>
      <c r="B254" s="2">
        <v>85007255</v>
      </c>
      <c r="C254" t="s">
        <v>477</v>
      </c>
      <c r="D254" t="s">
        <v>478</v>
      </c>
      <c r="E254" t="s">
        <v>479</v>
      </c>
      <c r="F254" t="s">
        <v>480</v>
      </c>
      <c r="G254" t="s">
        <v>481</v>
      </c>
      <c r="H254" s="4">
        <v>46140</v>
      </c>
      <c r="I254" s="3">
        <v>33890.379999999997</v>
      </c>
    </row>
    <row r="255" spans="1:9">
      <c r="A255">
        <v>44089433</v>
      </c>
      <c r="B255" s="2">
        <v>85007264</v>
      </c>
      <c r="C255" t="s">
        <v>477</v>
      </c>
      <c r="D255" t="s">
        <v>478</v>
      </c>
      <c r="E255" t="s">
        <v>479</v>
      </c>
      <c r="F255" t="s">
        <v>480</v>
      </c>
      <c r="G255" t="s">
        <v>481</v>
      </c>
      <c r="H255" s="4">
        <v>46140</v>
      </c>
      <c r="I255" s="3">
        <v>1071767.56</v>
      </c>
    </row>
    <row r="256" spans="1:9">
      <c r="A256">
        <v>44088962</v>
      </c>
      <c r="B256" s="2">
        <v>93579375</v>
      </c>
      <c r="C256" t="s">
        <v>482</v>
      </c>
      <c r="D256" t="s">
        <v>483</v>
      </c>
      <c r="E256" t="s">
        <v>484</v>
      </c>
      <c r="F256" t="s">
        <v>485</v>
      </c>
      <c r="G256" t="s">
        <v>486</v>
      </c>
      <c r="H256" s="4">
        <v>46133</v>
      </c>
      <c r="I256" s="3">
        <v>577.55999999999995</v>
      </c>
    </row>
    <row r="257" spans="1:9">
      <c r="A257">
        <v>44089128</v>
      </c>
      <c r="B257" s="2">
        <v>93594175</v>
      </c>
      <c r="C257" t="s">
        <v>482</v>
      </c>
      <c r="D257" t="s">
        <v>487</v>
      </c>
      <c r="E257" t="s">
        <v>484</v>
      </c>
      <c r="F257" t="s">
        <v>488</v>
      </c>
      <c r="G257" t="s">
        <v>486</v>
      </c>
      <c r="H257" s="4">
        <v>46119</v>
      </c>
      <c r="I257" s="3">
        <v>575.37</v>
      </c>
    </row>
    <row r="258" spans="1:9">
      <c r="A258">
        <v>44089031</v>
      </c>
      <c r="B258" s="2" t="s">
        <v>489</v>
      </c>
      <c r="C258" t="s">
        <v>490</v>
      </c>
      <c r="D258" t="s">
        <v>21</v>
      </c>
      <c r="E258" t="s">
        <v>22</v>
      </c>
      <c r="F258" t="s">
        <v>23</v>
      </c>
      <c r="G258" t="s">
        <v>24</v>
      </c>
      <c r="H258" s="4">
        <v>46119</v>
      </c>
      <c r="I258" s="3">
        <v>12538</v>
      </c>
    </row>
    <row r="259" spans="1:9">
      <c r="A259">
        <v>44089149</v>
      </c>
      <c r="B259" s="2" t="s">
        <v>491</v>
      </c>
      <c r="C259" t="s">
        <v>492</v>
      </c>
      <c r="D259" t="s">
        <v>493</v>
      </c>
      <c r="E259" t="s">
        <v>494</v>
      </c>
      <c r="F259" t="s">
        <v>495</v>
      </c>
      <c r="G259" t="s">
        <v>496</v>
      </c>
      <c r="H259" s="4">
        <v>46126</v>
      </c>
      <c r="I259" s="3">
        <v>400</v>
      </c>
    </row>
    <row r="260" spans="1:9">
      <c r="A260">
        <v>44089040</v>
      </c>
      <c r="B260" s="2">
        <v>1047</v>
      </c>
      <c r="C260" t="s">
        <v>492</v>
      </c>
      <c r="D260" t="s">
        <v>493</v>
      </c>
      <c r="E260" t="s">
        <v>494</v>
      </c>
      <c r="F260" t="s">
        <v>495</v>
      </c>
      <c r="G260" t="s">
        <v>496</v>
      </c>
      <c r="H260" s="4">
        <v>46119</v>
      </c>
      <c r="I260" s="3">
        <v>400</v>
      </c>
    </row>
    <row r="261" spans="1:9">
      <c r="A261">
        <v>44089047</v>
      </c>
      <c r="B261" s="2">
        <v>9075526347</v>
      </c>
      <c r="C261" t="s">
        <v>497</v>
      </c>
      <c r="D261" t="s">
        <v>498</v>
      </c>
      <c r="E261" t="s">
        <v>65</v>
      </c>
      <c r="F261" t="s">
        <v>499</v>
      </c>
      <c r="G261" t="s">
        <v>67</v>
      </c>
      <c r="H261" s="4">
        <v>46119</v>
      </c>
      <c r="I261" s="3">
        <v>301.64999999999998</v>
      </c>
    </row>
    <row r="262" spans="1:9">
      <c r="A262">
        <v>44089346</v>
      </c>
      <c r="B262" s="2">
        <v>9075574628</v>
      </c>
      <c r="C262" t="s">
        <v>497</v>
      </c>
      <c r="D262" t="s">
        <v>498</v>
      </c>
      <c r="E262" t="s">
        <v>65</v>
      </c>
      <c r="F262" t="s">
        <v>499</v>
      </c>
      <c r="G262" t="s">
        <v>67</v>
      </c>
      <c r="H262" s="4">
        <v>46140</v>
      </c>
      <c r="I262" s="3">
        <v>131.02000000000001</v>
      </c>
    </row>
    <row r="263" spans="1:9">
      <c r="A263">
        <v>44089347</v>
      </c>
      <c r="B263" s="2">
        <v>9075630938</v>
      </c>
      <c r="C263" t="s">
        <v>497</v>
      </c>
      <c r="D263" t="s">
        <v>498</v>
      </c>
      <c r="E263" t="s">
        <v>65</v>
      </c>
      <c r="F263" t="s">
        <v>499</v>
      </c>
      <c r="G263" t="s">
        <v>67</v>
      </c>
      <c r="H263" s="4">
        <v>46140</v>
      </c>
      <c r="I263" s="3">
        <v>264.95</v>
      </c>
    </row>
    <row r="264" spans="1:9">
      <c r="A264">
        <v>44089403</v>
      </c>
      <c r="B264" s="2">
        <v>9075669941</v>
      </c>
      <c r="C264" t="s">
        <v>497</v>
      </c>
      <c r="D264" t="s">
        <v>498</v>
      </c>
      <c r="E264" t="s">
        <v>65</v>
      </c>
      <c r="F264" t="s">
        <v>499</v>
      </c>
      <c r="G264" t="s">
        <v>67</v>
      </c>
      <c r="H264" s="4">
        <v>46140</v>
      </c>
      <c r="I264" s="3">
        <v>99.9</v>
      </c>
    </row>
    <row r="265" spans="1:9">
      <c r="A265">
        <v>44089007</v>
      </c>
      <c r="B265" s="2" t="s">
        <v>500</v>
      </c>
      <c r="C265" t="s">
        <v>501</v>
      </c>
      <c r="D265" t="s">
        <v>91</v>
      </c>
      <c r="E265" t="s">
        <v>184</v>
      </c>
      <c r="F265" t="s">
        <v>92</v>
      </c>
      <c r="G265" t="s">
        <v>185</v>
      </c>
      <c r="H265" s="4">
        <v>46119</v>
      </c>
      <c r="I265" s="3">
        <v>65</v>
      </c>
    </row>
    <row r="266" spans="1:9">
      <c r="A266">
        <v>44089008</v>
      </c>
      <c r="B266" s="2" t="s">
        <v>502</v>
      </c>
      <c r="C266" t="s">
        <v>501</v>
      </c>
      <c r="D266" t="s">
        <v>91</v>
      </c>
      <c r="E266" t="s">
        <v>184</v>
      </c>
      <c r="F266" t="s">
        <v>92</v>
      </c>
      <c r="G266" t="s">
        <v>185</v>
      </c>
      <c r="H266" s="4">
        <v>46119</v>
      </c>
      <c r="I266" s="3">
        <v>194.3</v>
      </c>
    </row>
    <row r="267" spans="1:9">
      <c r="A267">
        <v>44089467</v>
      </c>
      <c r="B267" s="2" t="s">
        <v>503</v>
      </c>
      <c r="C267" t="s">
        <v>504</v>
      </c>
      <c r="D267" t="s">
        <v>70</v>
      </c>
      <c r="E267" t="s">
        <v>71</v>
      </c>
      <c r="F267" t="s">
        <v>72</v>
      </c>
      <c r="G267" t="s">
        <v>73</v>
      </c>
      <c r="H267" s="4">
        <v>46140</v>
      </c>
      <c r="I267" s="3">
        <v>990</v>
      </c>
    </row>
    <row r="268" spans="1:9">
      <c r="A268">
        <v>44089079</v>
      </c>
      <c r="B268" s="2" t="s">
        <v>505</v>
      </c>
      <c r="C268" t="s">
        <v>506</v>
      </c>
      <c r="D268" t="s">
        <v>173</v>
      </c>
      <c r="E268" t="s">
        <v>507</v>
      </c>
      <c r="F268" t="s">
        <v>174</v>
      </c>
      <c r="G268" t="s">
        <v>508</v>
      </c>
      <c r="H268" s="4">
        <v>46119</v>
      </c>
      <c r="I268" s="3">
        <v>2788</v>
      </c>
    </row>
    <row r="269" spans="1:9">
      <c r="A269">
        <v>44089096</v>
      </c>
      <c r="B269" s="2" t="s">
        <v>509</v>
      </c>
      <c r="C269" t="s">
        <v>506</v>
      </c>
      <c r="D269" t="s">
        <v>173</v>
      </c>
      <c r="E269" t="s">
        <v>507</v>
      </c>
      <c r="F269" t="s">
        <v>174</v>
      </c>
      <c r="G269" t="s">
        <v>508</v>
      </c>
      <c r="H269" s="4">
        <v>46119</v>
      </c>
      <c r="I269" s="3">
        <v>2050</v>
      </c>
    </row>
    <row r="270" spans="1:9">
      <c r="A270">
        <v>44089218</v>
      </c>
      <c r="B270" s="2" t="s">
        <v>510</v>
      </c>
      <c r="C270" t="s">
        <v>506</v>
      </c>
      <c r="D270" t="s">
        <v>173</v>
      </c>
      <c r="E270" t="s">
        <v>507</v>
      </c>
      <c r="F270" t="s">
        <v>174</v>
      </c>
      <c r="G270" t="s">
        <v>508</v>
      </c>
      <c r="H270" s="4">
        <v>46133</v>
      </c>
      <c r="I270" s="3">
        <v>1968</v>
      </c>
    </row>
    <row r="271" spans="1:9">
      <c r="A271">
        <v>44089367</v>
      </c>
      <c r="B271" s="2" t="s">
        <v>511</v>
      </c>
      <c r="C271" t="s">
        <v>506</v>
      </c>
      <c r="D271" t="s">
        <v>173</v>
      </c>
      <c r="E271" t="s">
        <v>507</v>
      </c>
      <c r="F271" t="s">
        <v>174</v>
      </c>
      <c r="G271" t="s">
        <v>508</v>
      </c>
      <c r="H271" s="4">
        <v>46133</v>
      </c>
      <c r="I271" s="3">
        <v>1968</v>
      </c>
    </row>
    <row r="272" spans="1:9">
      <c r="A272">
        <v>44089362</v>
      </c>
      <c r="B272" s="2" t="s">
        <v>512</v>
      </c>
      <c r="C272" t="s">
        <v>513</v>
      </c>
      <c r="D272" t="s">
        <v>514</v>
      </c>
      <c r="E272" t="s">
        <v>515</v>
      </c>
      <c r="F272" t="s">
        <v>516</v>
      </c>
      <c r="G272" t="s">
        <v>517</v>
      </c>
      <c r="H272" s="4">
        <v>46140</v>
      </c>
      <c r="I272" s="3">
        <v>167.25</v>
      </c>
    </row>
    <row r="273" spans="1:9">
      <c r="A273">
        <v>44089411</v>
      </c>
      <c r="B273" s="2" t="s">
        <v>518</v>
      </c>
      <c r="C273" t="s">
        <v>513</v>
      </c>
      <c r="D273" t="s">
        <v>514</v>
      </c>
      <c r="E273" t="s">
        <v>515</v>
      </c>
      <c r="F273" t="s">
        <v>516</v>
      </c>
      <c r="G273" t="s">
        <v>517</v>
      </c>
      <c r="H273" s="4">
        <v>46140</v>
      </c>
      <c r="I273" s="3">
        <v>190.35</v>
      </c>
    </row>
    <row r="274" spans="1:9">
      <c r="A274">
        <v>44089410</v>
      </c>
      <c r="B274" s="2">
        <v>143748</v>
      </c>
      <c r="C274" t="s">
        <v>519</v>
      </c>
      <c r="D274" t="s">
        <v>520</v>
      </c>
      <c r="E274" t="s">
        <v>75</v>
      </c>
      <c r="F274" t="s">
        <v>521</v>
      </c>
      <c r="G274" t="s">
        <v>76</v>
      </c>
      <c r="H274" s="4">
        <v>46140</v>
      </c>
      <c r="I274" s="3">
        <v>400</v>
      </c>
    </row>
    <row r="275" spans="1:9">
      <c r="A275">
        <v>44089012</v>
      </c>
      <c r="B275" s="2">
        <v>5613</v>
      </c>
      <c r="C275" t="s">
        <v>522</v>
      </c>
      <c r="D275" t="s">
        <v>241</v>
      </c>
      <c r="E275" t="s">
        <v>71</v>
      </c>
      <c r="F275" t="s">
        <v>242</v>
      </c>
      <c r="G275" t="s">
        <v>73</v>
      </c>
      <c r="H275" s="4">
        <v>46119</v>
      </c>
      <c r="I275" s="3">
        <v>385</v>
      </c>
    </row>
    <row r="276" spans="1:9">
      <c r="A276">
        <v>44089067</v>
      </c>
      <c r="B276" s="2">
        <v>5615</v>
      </c>
      <c r="C276" t="s">
        <v>522</v>
      </c>
      <c r="D276" t="s">
        <v>241</v>
      </c>
      <c r="E276" t="s">
        <v>71</v>
      </c>
      <c r="F276" t="s">
        <v>242</v>
      </c>
      <c r="G276" t="s">
        <v>73</v>
      </c>
      <c r="H276" s="4">
        <v>46119</v>
      </c>
      <c r="I276" s="3">
        <v>1105</v>
      </c>
    </row>
    <row r="277" spans="1:9">
      <c r="A277">
        <v>44089332</v>
      </c>
      <c r="B277" s="2">
        <v>5623</v>
      </c>
      <c r="C277" t="s">
        <v>522</v>
      </c>
      <c r="D277" t="s">
        <v>241</v>
      </c>
      <c r="E277" t="s">
        <v>71</v>
      </c>
      <c r="F277" t="s">
        <v>242</v>
      </c>
      <c r="G277" t="s">
        <v>73</v>
      </c>
      <c r="H277" s="4">
        <v>46126</v>
      </c>
      <c r="I277" s="3">
        <v>770</v>
      </c>
    </row>
    <row r="278" spans="1:9">
      <c r="A278">
        <v>44089333</v>
      </c>
      <c r="B278" s="2">
        <v>5624</v>
      </c>
      <c r="C278" t="s">
        <v>522</v>
      </c>
      <c r="D278" t="s">
        <v>241</v>
      </c>
      <c r="E278" t="s">
        <v>71</v>
      </c>
      <c r="F278" t="s">
        <v>242</v>
      </c>
      <c r="G278" t="s">
        <v>73</v>
      </c>
      <c r="H278" s="4">
        <v>46126</v>
      </c>
      <c r="I278" s="3">
        <v>1190</v>
      </c>
    </row>
    <row r="279" spans="1:9">
      <c r="A279">
        <v>44089474</v>
      </c>
      <c r="B279" s="2">
        <v>5639</v>
      </c>
      <c r="C279" t="s">
        <v>522</v>
      </c>
      <c r="D279" t="s">
        <v>241</v>
      </c>
      <c r="E279" t="s">
        <v>71</v>
      </c>
      <c r="F279" t="s">
        <v>242</v>
      </c>
      <c r="G279" t="s">
        <v>73</v>
      </c>
      <c r="H279" s="4">
        <v>46140</v>
      </c>
      <c r="I279" s="3">
        <v>1410</v>
      </c>
    </row>
    <row r="280" spans="1:9">
      <c r="A280">
        <v>44089120</v>
      </c>
      <c r="B280" s="2">
        <v>9507228406</v>
      </c>
      <c r="C280" t="s">
        <v>523</v>
      </c>
      <c r="D280" t="s">
        <v>64</v>
      </c>
      <c r="E280" t="s">
        <v>184</v>
      </c>
      <c r="F280" t="s">
        <v>66</v>
      </c>
      <c r="G280" t="s">
        <v>185</v>
      </c>
      <c r="H280" s="4">
        <v>46126</v>
      </c>
      <c r="I280" s="3">
        <v>121.8</v>
      </c>
    </row>
    <row r="281" spans="1:9">
      <c r="A281">
        <v>44089385</v>
      </c>
      <c r="B281" s="2">
        <v>9507243284</v>
      </c>
      <c r="C281" t="s">
        <v>523</v>
      </c>
      <c r="D281" t="s">
        <v>64</v>
      </c>
      <c r="E281" t="s">
        <v>184</v>
      </c>
      <c r="F281" t="s">
        <v>66</v>
      </c>
      <c r="G281" t="s">
        <v>185</v>
      </c>
      <c r="H281" s="4">
        <v>46140</v>
      </c>
      <c r="I281" s="3">
        <v>122.85</v>
      </c>
    </row>
    <row r="282" spans="1:9">
      <c r="A282">
        <v>44089446</v>
      </c>
      <c r="B282" s="2">
        <v>9507247179</v>
      </c>
      <c r="C282" t="s">
        <v>523</v>
      </c>
      <c r="D282" t="s">
        <v>64</v>
      </c>
      <c r="E282" t="s">
        <v>216</v>
      </c>
      <c r="F282" t="s">
        <v>66</v>
      </c>
      <c r="G282" t="s">
        <v>217</v>
      </c>
      <c r="H282" s="4">
        <v>46140</v>
      </c>
      <c r="I282" s="3">
        <v>72.540000000000006</v>
      </c>
    </row>
    <row r="283" spans="1:9">
      <c r="A283">
        <v>44089462</v>
      </c>
      <c r="B283" s="2">
        <v>61</v>
      </c>
      <c r="C283" t="s">
        <v>524</v>
      </c>
      <c r="D283" t="s">
        <v>91</v>
      </c>
      <c r="E283" t="s">
        <v>525</v>
      </c>
      <c r="F283" t="s">
        <v>92</v>
      </c>
      <c r="G283" t="s">
        <v>526</v>
      </c>
      <c r="H283" s="4">
        <v>46140</v>
      </c>
      <c r="I283" s="3">
        <f>1050-250+250</f>
        <v>1050</v>
      </c>
    </row>
    <row r="284" spans="1:9">
      <c r="A284">
        <v>44089016</v>
      </c>
      <c r="B284" s="2" t="s">
        <v>527</v>
      </c>
      <c r="C284" t="s">
        <v>528</v>
      </c>
      <c r="D284" t="s">
        <v>21</v>
      </c>
      <c r="E284" t="s">
        <v>22</v>
      </c>
      <c r="F284" t="s">
        <v>23</v>
      </c>
      <c r="G284" t="s">
        <v>24</v>
      </c>
      <c r="H284" s="4">
        <v>46119</v>
      </c>
      <c r="I284" s="3">
        <v>13085</v>
      </c>
    </row>
    <row r="285" spans="1:9">
      <c r="A285">
        <v>44089475</v>
      </c>
      <c r="B285" s="2">
        <v>1406</v>
      </c>
      <c r="C285" t="s">
        <v>529</v>
      </c>
      <c r="D285" t="s">
        <v>241</v>
      </c>
      <c r="E285" t="s">
        <v>71</v>
      </c>
      <c r="F285" t="s">
        <v>242</v>
      </c>
      <c r="G285" t="s">
        <v>73</v>
      </c>
      <c r="H285" s="4">
        <v>46140</v>
      </c>
      <c r="I285" s="3">
        <v>770</v>
      </c>
    </row>
    <row r="286" spans="1:9">
      <c r="A286">
        <v>44089384</v>
      </c>
      <c r="B286" s="2" t="s">
        <v>530</v>
      </c>
      <c r="C286" t="s">
        <v>275</v>
      </c>
      <c r="D286" t="s">
        <v>49</v>
      </c>
      <c r="E286" t="s">
        <v>175</v>
      </c>
      <c r="F286" t="s">
        <v>51</v>
      </c>
      <c r="G286" t="s">
        <v>176</v>
      </c>
      <c r="H286" s="4">
        <v>46140</v>
      </c>
      <c r="I286" s="3">
        <v>2325</v>
      </c>
    </row>
    <row r="287" spans="1:9">
      <c r="A287">
        <v>44089175</v>
      </c>
      <c r="B287" s="2">
        <v>1797</v>
      </c>
      <c r="C287" t="s">
        <v>531</v>
      </c>
      <c r="D287" t="s">
        <v>532</v>
      </c>
      <c r="E287" t="s">
        <v>533</v>
      </c>
      <c r="F287" t="s">
        <v>534</v>
      </c>
      <c r="G287" t="s">
        <v>535</v>
      </c>
      <c r="H287" s="4">
        <v>46126</v>
      </c>
      <c r="I287" s="3">
        <v>26227.5</v>
      </c>
    </row>
    <row r="288" spans="1:9">
      <c r="A288">
        <v>44089445</v>
      </c>
      <c r="B288" s="2">
        <v>586307</v>
      </c>
      <c r="C288" t="s">
        <v>536</v>
      </c>
      <c r="D288" t="s">
        <v>537</v>
      </c>
      <c r="E288" t="s">
        <v>29</v>
      </c>
      <c r="F288" t="s">
        <v>538</v>
      </c>
      <c r="G288" t="s">
        <v>31</v>
      </c>
      <c r="H288" s="4">
        <v>46140</v>
      </c>
      <c r="I288" s="3">
        <v>13.86</v>
      </c>
    </row>
    <row r="289" spans="1:9">
      <c r="A289">
        <v>44088825</v>
      </c>
      <c r="B289" s="2" t="s">
        <v>539</v>
      </c>
      <c r="C289" t="s">
        <v>540</v>
      </c>
      <c r="D289" t="s">
        <v>173</v>
      </c>
      <c r="E289" t="s">
        <v>39</v>
      </c>
      <c r="F289" t="s">
        <v>174</v>
      </c>
      <c r="G289" t="s">
        <v>40</v>
      </c>
      <c r="H289" s="4">
        <v>46119</v>
      </c>
      <c r="I289" s="3">
        <v>2128</v>
      </c>
    </row>
    <row r="290" spans="1:9">
      <c r="A290">
        <v>44088928</v>
      </c>
      <c r="B290" s="2" t="s">
        <v>541</v>
      </c>
      <c r="C290" t="s">
        <v>540</v>
      </c>
      <c r="D290" t="s">
        <v>173</v>
      </c>
      <c r="E290" t="s">
        <v>39</v>
      </c>
      <c r="F290" t="s">
        <v>174</v>
      </c>
      <c r="G290" t="s">
        <v>40</v>
      </c>
      <c r="H290" s="4">
        <v>46119</v>
      </c>
      <c r="I290" s="3">
        <v>2128</v>
      </c>
    </row>
    <row r="291" spans="1:9">
      <c r="A291">
        <v>44089025</v>
      </c>
      <c r="B291" s="2" t="s">
        <v>542</v>
      </c>
      <c r="C291" t="s">
        <v>540</v>
      </c>
      <c r="D291" t="s">
        <v>173</v>
      </c>
      <c r="E291" t="s">
        <v>39</v>
      </c>
      <c r="F291" t="s">
        <v>174</v>
      </c>
      <c r="G291" t="s">
        <v>40</v>
      </c>
      <c r="H291" s="4">
        <v>46119</v>
      </c>
      <c r="I291" s="3">
        <v>2128</v>
      </c>
    </row>
    <row r="292" spans="1:9">
      <c r="A292">
        <v>44089173</v>
      </c>
      <c r="B292" s="2" t="s">
        <v>543</v>
      </c>
      <c r="C292" t="s">
        <v>540</v>
      </c>
      <c r="D292" t="s">
        <v>173</v>
      </c>
      <c r="E292" t="s">
        <v>39</v>
      </c>
      <c r="F292" t="s">
        <v>174</v>
      </c>
      <c r="G292" t="s">
        <v>40</v>
      </c>
      <c r="H292" s="4">
        <v>46140</v>
      </c>
      <c r="I292" s="3">
        <v>2128</v>
      </c>
    </row>
    <row r="293" spans="1:9">
      <c r="A293">
        <v>44089398</v>
      </c>
      <c r="B293" s="2" t="s">
        <v>544</v>
      </c>
      <c r="C293" t="s">
        <v>540</v>
      </c>
      <c r="D293" t="s">
        <v>173</v>
      </c>
      <c r="E293" t="s">
        <v>39</v>
      </c>
      <c r="F293" t="s">
        <v>174</v>
      </c>
      <c r="G293" t="s">
        <v>40</v>
      </c>
      <c r="H293" s="4">
        <v>46140</v>
      </c>
      <c r="I293" s="3">
        <v>2128</v>
      </c>
    </row>
    <row r="294" spans="1:9">
      <c r="A294">
        <v>44089084</v>
      </c>
      <c r="B294" s="2" t="s">
        <v>545</v>
      </c>
      <c r="C294" t="s">
        <v>546</v>
      </c>
      <c r="D294" t="s">
        <v>21</v>
      </c>
      <c r="E294" t="s">
        <v>22</v>
      </c>
      <c r="F294" t="s">
        <v>23</v>
      </c>
      <c r="G294" t="s">
        <v>24</v>
      </c>
      <c r="H294" s="4">
        <v>46119</v>
      </c>
      <c r="I294" s="3">
        <v>2885</v>
      </c>
    </row>
    <row r="295" spans="1:9">
      <c r="A295">
        <v>44089417</v>
      </c>
      <c r="B295" s="2" t="s">
        <v>547</v>
      </c>
      <c r="C295" t="s">
        <v>546</v>
      </c>
      <c r="D295" t="s">
        <v>21</v>
      </c>
      <c r="E295" t="s">
        <v>22</v>
      </c>
      <c r="F295" t="s">
        <v>23</v>
      </c>
      <c r="G295" t="s">
        <v>24</v>
      </c>
      <c r="H295" s="4">
        <v>46133</v>
      </c>
      <c r="I295" s="3">
        <v>7094</v>
      </c>
    </row>
    <row r="296" spans="1:9">
      <c r="A296">
        <v>44089115</v>
      </c>
      <c r="B296" s="2" t="s">
        <v>548</v>
      </c>
      <c r="C296" t="s">
        <v>546</v>
      </c>
      <c r="D296" t="s">
        <v>21</v>
      </c>
      <c r="E296" t="s">
        <v>22</v>
      </c>
      <c r="F296" t="s">
        <v>23</v>
      </c>
      <c r="G296" t="s">
        <v>24</v>
      </c>
      <c r="H296" s="4">
        <v>46126</v>
      </c>
      <c r="I296" s="3">
        <v>4325</v>
      </c>
    </row>
    <row r="297" spans="1:9">
      <c r="A297">
        <v>44089147</v>
      </c>
      <c r="B297" s="2">
        <v>63830741</v>
      </c>
      <c r="C297" t="s">
        <v>549</v>
      </c>
      <c r="D297" t="s">
        <v>43</v>
      </c>
      <c r="E297" t="s">
        <v>220</v>
      </c>
      <c r="F297" t="s">
        <v>45</v>
      </c>
      <c r="G297" t="s">
        <v>144</v>
      </c>
      <c r="H297" s="4">
        <v>46119</v>
      </c>
      <c r="I297" s="3">
        <v>660</v>
      </c>
    </row>
    <row r="298" spans="1:9">
      <c r="A298">
        <v>44089147</v>
      </c>
      <c r="B298" s="2">
        <v>63830741</v>
      </c>
      <c r="C298" t="s">
        <v>549</v>
      </c>
      <c r="D298" t="s">
        <v>43</v>
      </c>
      <c r="E298" t="s">
        <v>142</v>
      </c>
      <c r="F298" t="s">
        <v>45</v>
      </c>
      <c r="G298" t="s">
        <v>144</v>
      </c>
      <c r="H298" s="4">
        <v>46119</v>
      </c>
      <c r="I298" s="3">
        <v>1540</v>
      </c>
    </row>
    <row r="299" spans="1:9">
      <c r="A299">
        <v>44089154</v>
      </c>
      <c r="B299" s="2">
        <v>39706910</v>
      </c>
      <c r="C299" t="s">
        <v>550</v>
      </c>
      <c r="D299" t="s">
        <v>514</v>
      </c>
      <c r="E299" t="s">
        <v>169</v>
      </c>
      <c r="F299" t="s">
        <v>414</v>
      </c>
      <c r="G299" t="s">
        <v>171</v>
      </c>
      <c r="H299" s="4">
        <v>46133</v>
      </c>
      <c r="I299" s="3">
        <v>270.87</v>
      </c>
    </row>
    <row r="300" spans="1:9">
      <c r="A300">
        <v>44089153</v>
      </c>
      <c r="B300" s="2">
        <v>40272153</v>
      </c>
      <c r="C300" t="s">
        <v>550</v>
      </c>
      <c r="D300" t="s">
        <v>551</v>
      </c>
      <c r="E300" t="s">
        <v>169</v>
      </c>
      <c r="F300" t="s">
        <v>414</v>
      </c>
      <c r="G300" t="s">
        <v>171</v>
      </c>
      <c r="H300" s="4">
        <v>46133</v>
      </c>
      <c r="I300" s="3">
        <v>284.42</v>
      </c>
    </row>
    <row r="301" spans="1:9">
      <c r="A301">
        <v>44089062</v>
      </c>
      <c r="B301" s="2">
        <v>43304384</v>
      </c>
      <c r="C301" t="s">
        <v>550</v>
      </c>
      <c r="D301" t="s">
        <v>514</v>
      </c>
      <c r="E301" t="s">
        <v>169</v>
      </c>
      <c r="F301" t="s">
        <v>414</v>
      </c>
      <c r="G301" t="s">
        <v>171</v>
      </c>
      <c r="H301" s="4">
        <v>46119</v>
      </c>
      <c r="I301" s="3">
        <v>5.59</v>
      </c>
    </row>
    <row r="302" spans="1:9">
      <c r="A302">
        <v>44089210</v>
      </c>
      <c r="B302" s="2">
        <v>43358835</v>
      </c>
      <c r="C302" t="s">
        <v>550</v>
      </c>
      <c r="D302" t="s">
        <v>514</v>
      </c>
      <c r="E302" t="s">
        <v>169</v>
      </c>
      <c r="F302" t="s">
        <v>414</v>
      </c>
      <c r="G302" t="s">
        <v>171</v>
      </c>
      <c r="H302" s="4">
        <v>46140</v>
      </c>
      <c r="I302" s="3">
        <v>3.22</v>
      </c>
    </row>
    <row r="303" spans="1:9">
      <c r="A303">
        <v>44089343</v>
      </c>
      <c r="B303" s="2">
        <v>43404945</v>
      </c>
      <c r="C303" t="s">
        <v>550</v>
      </c>
      <c r="D303" t="s">
        <v>514</v>
      </c>
      <c r="E303" t="s">
        <v>169</v>
      </c>
      <c r="F303" t="s">
        <v>414</v>
      </c>
      <c r="G303" t="s">
        <v>171</v>
      </c>
      <c r="H303" s="4">
        <v>46140</v>
      </c>
      <c r="I303" s="3">
        <v>2.54</v>
      </c>
    </row>
    <row r="304" spans="1:9">
      <c r="A304">
        <v>44089345</v>
      </c>
      <c r="B304" s="2">
        <v>43412490</v>
      </c>
      <c r="C304" t="s">
        <v>550</v>
      </c>
      <c r="D304" t="s">
        <v>514</v>
      </c>
      <c r="E304" t="s">
        <v>169</v>
      </c>
      <c r="F304" t="s">
        <v>414</v>
      </c>
      <c r="G304" t="s">
        <v>171</v>
      </c>
      <c r="H304" s="4">
        <v>46140</v>
      </c>
      <c r="I304" s="3">
        <v>1.27</v>
      </c>
    </row>
    <row r="305" spans="1:9">
      <c r="A305">
        <v>44089469</v>
      </c>
      <c r="B305" s="2">
        <v>43548736</v>
      </c>
      <c r="C305" t="s">
        <v>550</v>
      </c>
      <c r="D305" t="s">
        <v>514</v>
      </c>
      <c r="E305" t="s">
        <v>169</v>
      </c>
      <c r="F305" t="s">
        <v>414</v>
      </c>
      <c r="G305" t="s">
        <v>171</v>
      </c>
      <c r="H305" s="4">
        <v>46140</v>
      </c>
      <c r="I305" s="3">
        <v>277.92</v>
      </c>
    </row>
    <row r="306" spans="1:9">
      <c r="A306">
        <v>44089470</v>
      </c>
      <c r="B306" s="2">
        <v>43550819</v>
      </c>
      <c r="C306" t="s">
        <v>550</v>
      </c>
      <c r="D306" t="s">
        <v>514</v>
      </c>
      <c r="E306" t="s">
        <v>169</v>
      </c>
      <c r="F306" t="s">
        <v>414</v>
      </c>
      <c r="G306" t="s">
        <v>171</v>
      </c>
      <c r="H306" s="4">
        <v>46140</v>
      </c>
      <c r="I306" s="3">
        <v>364.5</v>
      </c>
    </row>
    <row r="307" spans="1:9">
      <c r="A307">
        <v>44088927</v>
      </c>
      <c r="B307" s="2" t="s">
        <v>552</v>
      </c>
      <c r="C307" t="s">
        <v>553</v>
      </c>
      <c r="D307" t="s">
        <v>554</v>
      </c>
      <c r="E307" t="s">
        <v>555</v>
      </c>
      <c r="F307" t="s">
        <v>556</v>
      </c>
      <c r="G307" t="s">
        <v>557</v>
      </c>
      <c r="H307" s="4">
        <v>46119</v>
      </c>
      <c r="I307" s="3">
        <v>13549.29</v>
      </c>
    </row>
    <row r="308" spans="1:9">
      <c r="A308">
        <v>44089043</v>
      </c>
      <c r="B308" s="2" t="s">
        <v>558</v>
      </c>
      <c r="C308" t="s">
        <v>559</v>
      </c>
      <c r="D308" t="s">
        <v>437</v>
      </c>
      <c r="E308" t="s">
        <v>560</v>
      </c>
      <c r="F308" t="s">
        <v>439</v>
      </c>
      <c r="G308" t="s">
        <v>561</v>
      </c>
      <c r="H308" s="4">
        <v>46119</v>
      </c>
      <c r="I308" s="3">
        <v>11705</v>
      </c>
    </row>
    <row r="309" spans="1:9">
      <c r="A309">
        <v>44089458</v>
      </c>
      <c r="B309" s="2" t="s">
        <v>562</v>
      </c>
      <c r="C309" t="s">
        <v>559</v>
      </c>
      <c r="D309" t="s">
        <v>437</v>
      </c>
      <c r="E309" t="s">
        <v>201</v>
      </c>
      <c r="F309" t="s">
        <v>439</v>
      </c>
      <c r="G309" t="s">
        <v>203</v>
      </c>
      <c r="H309" s="4">
        <v>46140</v>
      </c>
      <c r="I309" s="3">
        <v>5384.4</v>
      </c>
    </row>
    <row r="310" spans="1:9">
      <c r="A310">
        <v>44089460</v>
      </c>
      <c r="B310" s="2" t="s">
        <v>563</v>
      </c>
      <c r="C310" t="s">
        <v>559</v>
      </c>
      <c r="D310" t="s">
        <v>437</v>
      </c>
      <c r="E310" t="s">
        <v>560</v>
      </c>
      <c r="F310" t="s">
        <v>439</v>
      </c>
      <c r="G310" t="s">
        <v>561</v>
      </c>
      <c r="H310" s="4">
        <v>46140</v>
      </c>
      <c r="I310" s="3">
        <v>11748</v>
      </c>
    </row>
    <row r="311" spans="1:9">
      <c r="A311">
        <v>44089459</v>
      </c>
      <c r="B311" s="2" t="s">
        <v>564</v>
      </c>
      <c r="C311" t="s">
        <v>559</v>
      </c>
      <c r="D311" t="s">
        <v>437</v>
      </c>
      <c r="E311" t="s">
        <v>201</v>
      </c>
      <c r="F311" t="s">
        <v>439</v>
      </c>
      <c r="G311" t="s">
        <v>203</v>
      </c>
      <c r="H311" s="4">
        <v>46140</v>
      </c>
      <c r="I311" s="3">
        <v>17.600000000000001</v>
      </c>
    </row>
    <row r="312" spans="1:9">
      <c r="A312">
        <v>44089457</v>
      </c>
      <c r="B312" s="2" t="s">
        <v>565</v>
      </c>
      <c r="C312" t="s">
        <v>559</v>
      </c>
      <c r="D312" t="s">
        <v>437</v>
      </c>
      <c r="E312" t="s">
        <v>201</v>
      </c>
      <c r="F312" t="s">
        <v>439</v>
      </c>
      <c r="G312" t="s">
        <v>203</v>
      </c>
      <c r="H312" s="4">
        <v>46140</v>
      </c>
      <c r="I312" s="3">
        <v>108</v>
      </c>
    </row>
    <row r="313" spans="1:9">
      <c r="A313">
        <v>44089329</v>
      </c>
      <c r="B313" s="2">
        <v>512500</v>
      </c>
      <c r="C313" t="s">
        <v>566</v>
      </c>
      <c r="D313" t="s">
        <v>241</v>
      </c>
      <c r="E313" t="s">
        <v>71</v>
      </c>
      <c r="F313" t="s">
        <v>242</v>
      </c>
      <c r="G313" t="s">
        <v>73</v>
      </c>
      <c r="H313" s="4">
        <v>46126</v>
      </c>
      <c r="I313" s="3">
        <f>1633.33+210</f>
        <v>1843.33</v>
      </c>
    </row>
    <row r="314" spans="1:9">
      <c r="A314">
        <v>44089334</v>
      </c>
      <c r="B314" s="2">
        <v>512506</v>
      </c>
      <c r="C314" t="s">
        <v>566</v>
      </c>
      <c r="D314" t="s">
        <v>241</v>
      </c>
      <c r="E314" t="s">
        <v>71</v>
      </c>
      <c r="F314" t="s">
        <v>242</v>
      </c>
      <c r="G314" t="s">
        <v>73</v>
      </c>
      <c r="H314" s="4">
        <v>46126</v>
      </c>
      <c r="I314" s="3">
        <v>758.33</v>
      </c>
    </row>
    <row r="315" spans="1:9">
      <c r="A315">
        <v>44089330</v>
      </c>
      <c r="B315" s="2">
        <v>512507</v>
      </c>
      <c r="C315" t="s">
        <v>566</v>
      </c>
      <c r="D315" t="s">
        <v>241</v>
      </c>
      <c r="E315" t="s">
        <v>71</v>
      </c>
      <c r="F315" t="s">
        <v>242</v>
      </c>
      <c r="G315" t="s">
        <v>73</v>
      </c>
      <c r="H315" s="4">
        <v>46126</v>
      </c>
      <c r="I315" s="3">
        <v>1283.33</v>
      </c>
    </row>
    <row r="316" spans="1:9">
      <c r="A316">
        <v>44089371</v>
      </c>
      <c r="B316" s="2" t="s">
        <v>567</v>
      </c>
      <c r="C316" t="s">
        <v>568</v>
      </c>
      <c r="D316" t="s">
        <v>49</v>
      </c>
      <c r="E316" t="s">
        <v>175</v>
      </c>
      <c r="F316" t="s">
        <v>51</v>
      </c>
      <c r="G316" t="s">
        <v>176</v>
      </c>
      <c r="H316" s="4">
        <v>46133</v>
      </c>
      <c r="I316" s="3">
        <v>11592</v>
      </c>
    </row>
    <row r="317" spans="1:9">
      <c r="A317">
        <v>44089456</v>
      </c>
      <c r="B317" s="2" t="s">
        <v>569</v>
      </c>
      <c r="C317" t="s">
        <v>570</v>
      </c>
      <c r="D317" t="s">
        <v>571</v>
      </c>
      <c r="E317" t="s">
        <v>572</v>
      </c>
      <c r="F317" t="s">
        <v>573</v>
      </c>
      <c r="G317" t="s">
        <v>574</v>
      </c>
      <c r="H317" s="4">
        <v>46140</v>
      </c>
      <c r="I317" s="3">
        <f>14722.85-4500+300</f>
        <v>10522.85</v>
      </c>
    </row>
    <row r="318" spans="1:9">
      <c r="A318">
        <v>44089013</v>
      </c>
      <c r="B318" s="2" t="s">
        <v>575</v>
      </c>
      <c r="C318" t="s">
        <v>576</v>
      </c>
      <c r="D318" t="s">
        <v>577</v>
      </c>
      <c r="E318" t="s">
        <v>36</v>
      </c>
      <c r="F318" t="s">
        <v>578</v>
      </c>
      <c r="G318" t="s">
        <v>37</v>
      </c>
      <c r="H318" s="4">
        <v>46119</v>
      </c>
      <c r="I318" s="3">
        <v>509.28</v>
      </c>
    </row>
    <row r="319" spans="1:9">
      <c r="A319">
        <v>44089097</v>
      </c>
      <c r="B319" s="2">
        <v>415</v>
      </c>
      <c r="C319" t="s">
        <v>579</v>
      </c>
      <c r="D319" t="s">
        <v>580</v>
      </c>
      <c r="E319" t="s">
        <v>494</v>
      </c>
      <c r="F319" t="s">
        <v>581</v>
      </c>
      <c r="G319" t="s">
        <v>496</v>
      </c>
      <c r="H319" s="4">
        <v>46119</v>
      </c>
      <c r="I319" s="3">
        <v>3421.25</v>
      </c>
    </row>
    <row r="320" spans="1:9">
      <c r="A320">
        <v>44089349</v>
      </c>
      <c r="B320" s="2">
        <v>6801977669</v>
      </c>
      <c r="C320" t="s">
        <v>582</v>
      </c>
      <c r="D320" t="s">
        <v>64</v>
      </c>
      <c r="E320" t="s">
        <v>65</v>
      </c>
      <c r="F320" t="s">
        <v>66</v>
      </c>
      <c r="G320" t="s">
        <v>67</v>
      </c>
      <c r="H320" s="4">
        <v>46140</v>
      </c>
      <c r="I320" s="3">
        <v>1019.82</v>
      </c>
    </row>
    <row r="321" spans="1:9">
      <c r="A321">
        <v>44089349</v>
      </c>
      <c r="B321" s="2">
        <v>6801977669</v>
      </c>
      <c r="C321" t="s">
        <v>582</v>
      </c>
      <c r="D321" t="s">
        <v>64</v>
      </c>
      <c r="E321" t="s">
        <v>106</v>
      </c>
      <c r="F321" t="s">
        <v>66</v>
      </c>
      <c r="G321" t="s">
        <v>107</v>
      </c>
      <c r="H321" s="4">
        <v>46140</v>
      </c>
      <c r="I321" s="3">
        <v>1019.82</v>
      </c>
    </row>
    <row r="322" spans="1:9">
      <c r="A322">
        <v>44089009</v>
      </c>
      <c r="B322" s="2" t="s">
        <v>583</v>
      </c>
      <c r="C322" t="s">
        <v>584</v>
      </c>
      <c r="D322" t="s">
        <v>21</v>
      </c>
      <c r="E322" t="s">
        <v>22</v>
      </c>
      <c r="F322" t="s">
        <v>23</v>
      </c>
      <c r="G322" t="s">
        <v>24</v>
      </c>
      <c r="H322" s="4">
        <v>46119</v>
      </c>
      <c r="I322" s="3">
        <v>11672.12</v>
      </c>
    </row>
    <row r="323" spans="1:9">
      <c r="A323">
        <v>44089010</v>
      </c>
      <c r="B323" s="2" t="s">
        <v>585</v>
      </c>
      <c r="C323" t="s">
        <v>584</v>
      </c>
      <c r="D323" t="s">
        <v>21</v>
      </c>
      <c r="E323" t="s">
        <v>22</v>
      </c>
      <c r="F323" t="s">
        <v>23</v>
      </c>
      <c r="G323" t="s">
        <v>24</v>
      </c>
      <c r="H323" s="4">
        <v>46119</v>
      </c>
      <c r="I323" s="3">
        <v>11918.17</v>
      </c>
    </row>
    <row r="324" spans="1:9">
      <c r="A324">
        <v>44089011</v>
      </c>
      <c r="B324" s="2" t="s">
        <v>586</v>
      </c>
      <c r="C324" t="s">
        <v>584</v>
      </c>
      <c r="D324" t="s">
        <v>21</v>
      </c>
      <c r="E324" t="s">
        <v>22</v>
      </c>
      <c r="F324" t="s">
        <v>23</v>
      </c>
      <c r="G324" t="s">
        <v>24</v>
      </c>
      <c r="H324" s="4">
        <v>46119</v>
      </c>
      <c r="I324" s="3">
        <v>2270.77</v>
      </c>
    </row>
    <row r="325" spans="1:9">
      <c r="A325">
        <v>44083741</v>
      </c>
      <c r="B325" s="2" t="s">
        <v>587</v>
      </c>
      <c r="C325" t="s">
        <v>588</v>
      </c>
      <c r="D325" t="s">
        <v>589</v>
      </c>
      <c r="E325" t="s">
        <v>94</v>
      </c>
      <c r="F325" t="s">
        <v>590</v>
      </c>
      <c r="G325" t="s">
        <v>95</v>
      </c>
      <c r="H325" s="4">
        <v>46126</v>
      </c>
      <c r="I325" s="3">
        <v>133.49</v>
      </c>
    </row>
    <row r="326" spans="1:9">
      <c r="A326">
        <v>44087209</v>
      </c>
      <c r="B326" s="2" t="s">
        <v>591</v>
      </c>
      <c r="C326" t="s">
        <v>588</v>
      </c>
      <c r="D326" t="s">
        <v>589</v>
      </c>
      <c r="E326" t="s">
        <v>216</v>
      </c>
      <c r="F326" t="s">
        <v>590</v>
      </c>
      <c r="G326" t="s">
        <v>217</v>
      </c>
      <c r="H326" s="4">
        <v>46126</v>
      </c>
      <c r="I326" s="3">
        <v>138.01</v>
      </c>
    </row>
    <row r="327" spans="1:9">
      <c r="A327">
        <v>44086328</v>
      </c>
      <c r="B327" s="2" t="s">
        <v>592</v>
      </c>
      <c r="C327" t="s">
        <v>588</v>
      </c>
      <c r="D327" t="s">
        <v>589</v>
      </c>
      <c r="E327" t="s">
        <v>94</v>
      </c>
      <c r="F327" t="s">
        <v>590</v>
      </c>
      <c r="G327" t="s">
        <v>95</v>
      </c>
      <c r="H327" s="4">
        <v>46126</v>
      </c>
      <c r="I327" s="3">
        <v>40.82</v>
      </c>
    </row>
    <row r="328" spans="1:9">
      <c r="A328">
        <v>44089104</v>
      </c>
      <c r="B328" s="2" t="s">
        <v>593</v>
      </c>
      <c r="C328" t="s">
        <v>588</v>
      </c>
      <c r="D328" t="s">
        <v>589</v>
      </c>
      <c r="E328" t="s">
        <v>94</v>
      </c>
      <c r="F328" t="s">
        <v>590</v>
      </c>
      <c r="G328" t="s">
        <v>95</v>
      </c>
      <c r="H328" s="4">
        <v>46126</v>
      </c>
      <c r="I328" s="3">
        <v>113.81</v>
      </c>
    </row>
    <row r="329" spans="1:9">
      <c r="A329">
        <v>44089108</v>
      </c>
      <c r="B329" s="2" t="s">
        <v>594</v>
      </c>
      <c r="C329" t="s">
        <v>588</v>
      </c>
      <c r="D329" t="s">
        <v>589</v>
      </c>
      <c r="E329" t="s">
        <v>159</v>
      </c>
      <c r="F329" t="s">
        <v>590</v>
      </c>
      <c r="G329" t="s">
        <v>161</v>
      </c>
      <c r="H329" s="4">
        <v>46126</v>
      </c>
      <c r="I329" s="3">
        <v>26.66</v>
      </c>
    </row>
    <row r="330" spans="1:9">
      <c r="A330">
        <v>44089106</v>
      </c>
      <c r="B330" s="2" t="s">
        <v>595</v>
      </c>
      <c r="C330" t="s">
        <v>588</v>
      </c>
      <c r="D330" t="s">
        <v>589</v>
      </c>
      <c r="E330" t="s">
        <v>79</v>
      </c>
      <c r="F330" t="s">
        <v>590</v>
      </c>
      <c r="G330" t="s">
        <v>80</v>
      </c>
      <c r="H330" s="4">
        <v>46126</v>
      </c>
      <c r="I330" s="3">
        <v>214.15</v>
      </c>
    </row>
    <row r="331" spans="1:9">
      <c r="A331">
        <v>44089110</v>
      </c>
      <c r="B331" s="2" t="s">
        <v>596</v>
      </c>
      <c r="C331" t="s">
        <v>588</v>
      </c>
      <c r="D331" t="s">
        <v>589</v>
      </c>
      <c r="E331" t="s">
        <v>159</v>
      </c>
      <c r="F331" t="s">
        <v>590</v>
      </c>
      <c r="G331" t="s">
        <v>161</v>
      </c>
      <c r="H331" s="4">
        <v>46126</v>
      </c>
      <c r="I331" s="3">
        <v>25.8</v>
      </c>
    </row>
    <row r="332" spans="1:9">
      <c r="A332">
        <v>44089103</v>
      </c>
      <c r="B332" s="2" t="s">
        <v>597</v>
      </c>
      <c r="C332" t="s">
        <v>588</v>
      </c>
      <c r="D332" t="s">
        <v>589</v>
      </c>
      <c r="E332" t="s">
        <v>94</v>
      </c>
      <c r="F332" t="s">
        <v>590</v>
      </c>
      <c r="G332" t="s">
        <v>95</v>
      </c>
      <c r="H332" s="4">
        <v>46126</v>
      </c>
      <c r="I332" s="3">
        <v>182.1</v>
      </c>
    </row>
    <row r="333" spans="1:9">
      <c r="A333">
        <v>44089105</v>
      </c>
      <c r="B333" s="2" t="s">
        <v>598</v>
      </c>
      <c r="C333" t="s">
        <v>588</v>
      </c>
      <c r="D333" t="s">
        <v>589</v>
      </c>
      <c r="E333" t="s">
        <v>79</v>
      </c>
      <c r="F333" t="s">
        <v>590</v>
      </c>
      <c r="G333" t="s">
        <v>80</v>
      </c>
      <c r="H333" s="4">
        <v>46126</v>
      </c>
      <c r="I333" s="3">
        <v>308.87</v>
      </c>
    </row>
    <row r="334" spans="1:9">
      <c r="A334">
        <v>44089109</v>
      </c>
      <c r="B334" s="2" t="s">
        <v>599</v>
      </c>
      <c r="C334" t="s">
        <v>588</v>
      </c>
      <c r="D334" t="s">
        <v>589</v>
      </c>
      <c r="E334" t="s">
        <v>159</v>
      </c>
      <c r="F334" t="s">
        <v>590</v>
      </c>
      <c r="G334" t="s">
        <v>161</v>
      </c>
      <c r="H334" s="4">
        <v>46126</v>
      </c>
      <c r="I334" s="3">
        <v>27.18</v>
      </c>
    </row>
    <row r="335" spans="1:9">
      <c r="A335">
        <v>44089102</v>
      </c>
      <c r="B335" s="2" t="s">
        <v>600</v>
      </c>
      <c r="C335" t="s">
        <v>588</v>
      </c>
      <c r="D335" t="s">
        <v>589</v>
      </c>
      <c r="E335" t="s">
        <v>94</v>
      </c>
      <c r="F335" t="s">
        <v>590</v>
      </c>
      <c r="G335" t="s">
        <v>95</v>
      </c>
      <c r="H335" s="4">
        <v>46126</v>
      </c>
      <c r="I335" s="3">
        <v>288.54000000000002</v>
      </c>
    </row>
    <row r="336" spans="1:9">
      <c r="A336">
        <v>44089107</v>
      </c>
      <c r="B336" s="2" t="s">
        <v>601</v>
      </c>
      <c r="C336" t="s">
        <v>588</v>
      </c>
      <c r="D336" t="s">
        <v>589</v>
      </c>
      <c r="E336" t="s">
        <v>79</v>
      </c>
      <c r="F336" t="s">
        <v>590</v>
      </c>
      <c r="G336" t="s">
        <v>80</v>
      </c>
      <c r="H336" s="4">
        <v>46126</v>
      </c>
      <c r="I336" s="3">
        <v>399.3</v>
      </c>
    </row>
    <row r="337" spans="1:9">
      <c r="A337">
        <v>44089111</v>
      </c>
      <c r="B337" s="2" t="s">
        <v>602</v>
      </c>
      <c r="C337" t="s">
        <v>588</v>
      </c>
      <c r="D337" t="s">
        <v>589</v>
      </c>
      <c r="E337" t="s">
        <v>216</v>
      </c>
      <c r="F337" t="s">
        <v>590</v>
      </c>
      <c r="G337" t="s">
        <v>217</v>
      </c>
      <c r="H337" s="4">
        <v>46126</v>
      </c>
      <c r="I337" s="3">
        <v>1436.3</v>
      </c>
    </row>
    <row r="338" spans="1:9">
      <c r="A338">
        <v>44088933</v>
      </c>
      <c r="B338" s="2" t="s">
        <v>603</v>
      </c>
      <c r="C338" t="s">
        <v>588</v>
      </c>
      <c r="D338" t="s">
        <v>589</v>
      </c>
      <c r="E338" t="s">
        <v>159</v>
      </c>
      <c r="F338" t="s">
        <v>590</v>
      </c>
      <c r="G338" t="s">
        <v>161</v>
      </c>
      <c r="H338" s="4">
        <v>46133</v>
      </c>
      <c r="I338" s="3">
        <v>24.08</v>
      </c>
    </row>
    <row r="339" spans="1:9">
      <c r="A339">
        <v>44089015</v>
      </c>
      <c r="B339" s="2">
        <v>15951</v>
      </c>
      <c r="C339" t="s">
        <v>604</v>
      </c>
      <c r="D339" t="s">
        <v>21</v>
      </c>
      <c r="E339" t="s">
        <v>22</v>
      </c>
      <c r="F339" t="s">
        <v>23</v>
      </c>
      <c r="G339" t="s">
        <v>24</v>
      </c>
      <c r="H339" s="4">
        <v>46119</v>
      </c>
      <c r="I339" s="3">
        <v>26655</v>
      </c>
    </row>
    <row r="340" spans="1:9">
      <c r="A340">
        <v>44089041</v>
      </c>
      <c r="B340" s="2">
        <v>40004805</v>
      </c>
      <c r="C340" t="s">
        <v>604</v>
      </c>
      <c r="D340" t="s">
        <v>14</v>
      </c>
      <c r="E340" t="s">
        <v>179</v>
      </c>
      <c r="F340" t="s">
        <v>16</v>
      </c>
      <c r="G340" t="s">
        <v>181</v>
      </c>
      <c r="H340" s="4">
        <v>46126</v>
      </c>
      <c r="I340" s="3">
        <v>200</v>
      </c>
    </row>
    <row r="341" spans="1:9">
      <c r="A341">
        <v>44089441</v>
      </c>
      <c r="B341" s="2">
        <v>60079147</v>
      </c>
      <c r="C341" t="s">
        <v>605</v>
      </c>
      <c r="D341" t="s">
        <v>606</v>
      </c>
      <c r="E341" t="s">
        <v>607</v>
      </c>
      <c r="F341" t="s">
        <v>608</v>
      </c>
      <c r="G341" t="s">
        <v>609</v>
      </c>
      <c r="H341" s="4">
        <v>46140</v>
      </c>
      <c r="I341" s="3">
        <v>1395.72</v>
      </c>
    </row>
    <row r="342" spans="1:9">
      <c r="A342">
        <v>44089432</v>
      </c>
      <c r="B342" s="2">
        <v>60079192</v>
      </c>
      <c r="C342" t="s">
        <v>605</v>
      </c>
      <c r="D342" t="s">
        <v>610</v>
      </c>
      <c r="E342" t="s">
        <v>159</v>
      </c>
      <c r="F342" t="s">
        <v>611</v>
      </c>
      <c r="G342" t="s">
        <v>161</v>
      </c>
      <c r="H342" s="4">
        <v>46140</v>
      </c>
      <c r="I342" s="3">
        <v>29143.32</v>
      </c>
    </row>
    <row r="343" spans="1:9">
      <c r="A343">
        <v>44089432</v>
      </c>
      <c r="B343" s="2">
        <v>60079192</v>
      </c>
      <c r="C343" t="s">
        <v>605</v>
      </c>
      <c r="D343" t="s">
        <v>610</v>
      </c>
      <c r="E343" t="s">
        <v>560</v>
      </c>
      <c r="F343" t="s">
        <v>611</v>
      </c>
      <c r="G343" t="s">
        <v>561</v>
      </c>
      <c r="H343" s="4">
        <v>46140</v>
      </c>
      <c r="I343" s="3">
        <v>125910.66</v>
      </c>
    </row>
    <row r="344" spans="1:9">
      <c r="A344">
        <v>44089432</v>
      </c>
      <c r="B344" s="2">
        <v>60079192</v>
      </c>
      <c r="C344" t="s">
        <v>605</v>
      </c>
      <c r="D344" t="s">
        <v>610</v>
      </c>
      <c r="E344" t="s">
        <v>449</v>
      </c>
      <c r="F344" t="s">
        <v>611</v>
      </c>
      <c r="G344" t="s">
        <v>451</v>
      </c>
      <c r="H344" s="4">
        <v>46140</v>
      </c>
      <c r="I344" s="3">
        <v>220573.84</v>
      </c>
    </row>
    <row r="345" spans="1:9">
      <c r="A345">
        <v>44089432</v>
      </c>
      <c r="B345" s="2">
        <v>60079192</v>
      </c>
      <c r="C345" t="s">
        <v>605</v>
      </c>
      <c r="D345" t="s">
        <v>610</v>
      </c>
      <c r="E345" t="s">
        <v>268</v>
      </c>
      <c r="F345" t="s">
        <v>611</v>
      </c>
      <c r="G345" t="s">
        <v>269</v>
      </c>
      <c r="H345" s="4">
        <v>46140</v>
      </c>
      <c r="I345" s="3">
        <v>246031.5</v>
      </c>
    </row>
    <row r="346" spans="1:9">
      <c r="A346">
        <v>44089432</v>
      </c>
      <c r="B346" s="2">
        <v>60079192</v>
      </c>
      <c r="C346" t="s">
        <v>605</v>
      </c>
      <c r="D346" t="s">
        <v>610</v>
      </c>
      <c r="E346" t="s">
        <v>184</v>
      </c>
      <c r="F346" t="s">
        <v>611</v>
      </c>
      <c r="G346" t="s">
        <v>185</v>
      </c>
      <c r="H346" s="4">
        <v>46140</v>
      </c>
      <c r="I346" s="3">
        <v>3041.68</v>
      </c>
    </row>
    <row r="347" spans="1:9">
      <c r="A347">
        <v>44089432</v>
      </c>
      <c r="B347" s="2">
        <v>60079192</v>
      </c>
      <c r="C347" t="s">
        <v>605</v>
      </c>
      <c r="D347" t="s">
        <v>610</v>
      </c>
      <c r="E347" t="s">
        <v>612</v>
      </c>
      <c r="F347" t="s">
        <v>611</v>
      </c>
      <c r="G347" t="s">
        <v>613</v>
      </c>
      <c r="H347" s="4">
        <v>46140</v>
      </c>
      <c r="I347" s="3">
        <v>310800.82</v>
      </c>
    </row>
    <row r="348" spans="1:9">
      <c r="A348">
        <v>44089432</v>
      </c>
      <c r="B348" s="2">
        <v>60079192</v>
      </c>
      <c r="C348" t="s">
        <v>605</v>
      </c>
      <c r="D348" t="s">
        <v>610</v>
      </c>
      <c r="E348" t="s">
        <v>207</v>
      </c>
      <c r="F348" t="s">
        <v>611</v>
      </c>
      <c r="G348" t="s">
        <v>209</v>
      </c>
      <c r="H348" s="4">
        <v>46140</v>
      </c>
      <c r="I348" s="3">
        <v>11993.84</v>
      </c>
    </row>
    <row r="349" spans="1:9">
      <c r="A349">
        <v>44089432</v>
      </c>
      <c r="B349" s="2">
        <v>60079192</v>
      </c>
      <c r="C349" t="s">
        <v>605</v>
      </c>
      <c r="D349" t="s">
        <v>610</v>
      </c>
      <c r="E349" t="s">
        <v>201</v>
      </c>
      <c r="F349" t="s">
        <v>611</v>
      </c>
      <c r="G349" t="s">
        <v>203</v>
      </c>
      <c r="H349" s="4">
        <v>46140</v>
      </c>
      <c r="I349" s="3">
        <v>581369</v>
      </c>
    </row>
    <row r="350" spans="1:9">
      <c r="A350">
        <v>44089318</v>
      </c>
      <c r="B350" s="2" t="s">
        <v>614</v>
      </c>
      <c r="C350" t="s">
        <v>615</v>
      </c>
      <c r="D350" t="s">
        <v>616</v>
      </c>
      <c r="E350" t="s">
        <v>248</v>
      </c>
      <c r="F350" t="s">
        <v>617</v>
      </c>
      <c r="G350" t="s">
        <v>250</v>
      </c>
      <c r="H350" s="4">
        <v>46140</v>
      </c>
      <c r="I350" s="3">
        <v>84</v>
      </c>
    </row>
    <row r="351" spans="1:9">
      <c r="A351">
        <v>44089319</v>
      </c>
      <c r="B351" s="2" t="s">
        <v>618</v>
      </c>
      <c r="C351" t="s">
        <v>615</v>
      </c>
      <c r="D351" t="s">
        <v>616</v>
      </c>
      <c r="E351" t="s">
        <v>248</v>
      </c>
      <c r="F351" t="s">
        <v>617</v>
      </c>
      <c r="G351" t="s">
        <v>250</v>
      </c>
      <c r="H351" s="4">
        <v>46140</v>
      </c>
      <c r="I351" s="3">
        <v>72</v>
      </c>
    </row>
    <row r="352" spans="1:9">
      <c r="A352">
        <v>44089321</v>
      </c>
      <c r="B352" s="2" t="s">
        <v>619</v>
      </c>
      <c r="C352" t="s">
        <v>620</v>
      </c>
      <c r="D352" t="s">
        <v>437</v>
      </c>
      <c r="E352" t="s">
        <v>612</v>
      </c>
      <c r="F352" t="s">
        <v>439</v>
      </c>
      <c r="G352" t="s">
        <v>613</v>
      </c>
      <c r="H352" s="4">
        <v>46140</v>
      </c>
      <c r="I352" s="3">
        <v>3338.63</v>
      </c>
    </row>
    <row r="353" spans="1:9">
      <c r="A353">
        <v>44089358</v>
      </c>
      <c r="B353" s="2" t="s">
        <v>621</v>
      </c>
      <c r="C353" t="s">
        <v>622</v>
      </c>
      <c r="D353" t="s">
        <v>178</v>
      </c>
      <c r="E353" t="s">
        <v>182</v>
      </c>
      <c r="F353" t="s">
        <v>180</v>
      </c>
      <c r="G353" t="s">
        <v>183</v>
      </c>
      <c r="H353" s="4">
        <v>46133</v>
      </c>
      <c r="I353" s="3">
        <v>133.88999999999999</v>
      </c>
    </row>
    <row r="354" spans="1:9">
      <c r="A354">
        <v>44089159</v>
      </c>
      <c r="B354" s="2">
        <v>260031301</v>
      </c>
      <c r="C354" t="s">
        <v>623</v>
      </c>
      <c r="D354" t="s">
        <v>624</v>
      </c>
      <c r="E354" t="s">
        <v>11</v>
      </c>
      <c r="F354" t="s">
        <v>625</v>
      </c>
      <c r="G354" t="s">
        <v>13</v>
      </c>
      <c r="H354" s="4">
        <v>46140</v>
      </c>
      <c r="I354" s="3">
        <v>92.54</v>
      </c>
    </row>
    <row r="355" spans="1:9">
      <c r="A355">
        <v>44089388</v>
      </c>
      <c r="B355" s="2">
        <v>8000418115</v>
      </c>
      <c r="C355" t="s">
        <v>626</v>
      </c>
      <c r="D355" t="s">
        <v>302</v>
      </c>
      <c r="E355" t="s">
        <v>627</v>
      </c>
      <c r="F355" t="s">
        <v>303</v>
      </c>
      <c r="G355" t="s">
        <v>628</v>
      </c>
      <c r="H355" s="4">
        <v>46133</v>
      </c>
      <c r="I355" s="3">
        <v>3775.37</v>
      </c>
    </row>
    <row r="356" spans="1:9">
      <c r="A356">
        <v>44088981</v>
      </c>
      <c r="B356" s="2">
        <v>33658741</v>
      </c>
      <c r="C356" t="s">
        <v>629</v>
      </c>
      <c r="D356" t="s">
        <v>49</v>
      </c>
      <c r="E356" t="s">
        <v>312</v>
      </c>
      <c r="F356" t="s">
        <v>51</v>
      </c>
      <c r="G356" t="s">
        <v>313</v>
      </c>
      <c r="H356" s="4">
        <v>46119</v>
      </c>
      <c r="I356" s="3">
        <v>7250</v>
      </c>
    </row>
    <row r="357" spans="1:9">
      <c r="A357">
        <v>44089452</v>
      </c>
      <c r="B357" s="2">
        <v>33669665</v>
      </c>
      <c r="C357" t="s">
        <v>629</v>
      </c>
      <c r="D357" t="s">
        <v>256</v>
      </c>
      <c r="E357" t="s">
        <v>630</v>
      </c>
      <c r="F357" t="s">
        <v>258</v>
      </c>
      <c r="G357" t="s">
        <v>631</v>
      </c>
      <c r="H357" s="4">
        <v>46140</v>
      </c>
      <c r="I357" s="3">
        <v>9796.5300000000007</v>
      </c>
    </row>
    <row r="358" spans="1:9">
      <c r="A358">
        <v>44089453</v>
      </c>
      <c r="B358" s="2">
        <v>33669674</v>
      </c>
      <c r="C358" t="s">
        <v>629</v>
      </c>
      <c r="D358" t="s">
        <v>225</v>
      </c>
      <c r="E358" t="s">
        <v>169</v>
      </c>
      <c r="F358" s="10" t="s">
        <v>632</v>
      </c>
      <c r="G358" t="s">
        <v>171</v>
      </c>
      <c r="H358" s="4">
        <v>46140</v>
      </c>
      <c r="I358" s="3">
        <f>7907.78+1288.69+7114.32+2770.4+2533.24</f>
        <v>21614.43</v>
      </c>
    </row>
    <row r="359" spans="1:9">
      <c r="A359">
        <v>44089155</v>
      </c>
      <c r="B359" s="2">
        <v>355</v>
      </c>
      <c r="C359" t="s">
        <v>633</v>
      </c>
      <c r="D359" t="s">
        <v>21</v>
      </c>
      <c r="E359" t="s">
        <v>22</v>
      </c>
      <c r="F359" t="s">
        <v>23</v>
      </c>
      <c r="G359" t="s">
        <v>24</v>
      </c>
      <c r="H359" s="4">
        <v>46126</v>
      </c>
      <c r="I359" s="3">
        <v>2885</v>
      </c>
    </row>
    <row r="360" spans="1:9">
      <c r="A360">
        <v>44089072</v>
      </c>
      <c r="B360" s="2" t="s">
        <v>634</v>
      </c>
      <c r="C360" t="s">
        <v>635</v>
      </c>
      <c r="D360" t="s">
        <v>448</v>
      </c>
      <c r="E360" t="s">
        <v>494</v>
      </c>
      <c r="F360" t="s">
        <v>450</v>
      </c>
      <c r="G360" t="s">
        <v>496</v>
      </c>
      <c r="H360" s="4">
        <v>46119</v>
      </c>
      <c r="I360" s="3">
        <v>2000</v>
      </c>
    </row>
    <row r="361" spans="1:9">
      <c r="A361">
        <v>44089421</v>
      </c>
      <c r="B361" s="2">
        <v>40790</v>
      </c>
      <c r="C361" t="s">
        <v>636</v>
      </c>
      <c r="D361" t="s">
        <v>113</v>
      </c>
      <c r="E361" t="s">
        <v>122</v>
      </c>
      <c r="F361" t="s">
        <v>115</v>
      </c>
      <c r="G361" t="s">
        <v>124</v>
      </c>
      <c r="H361" s="4">
        <v>46140</v>
      </c>
      <c r="I361" s="3">
        <v>299</v>
      </c>
    </row>
    <row r="362" spans="1:9">
      <c r="A362">
        <v>44089148</v>
      </c>
      <c r="B362" s="2" t="s">
        <v>637</v>
      </c>
      <c r="C362" t="s">
        <v>638</v>
      </c>
      <c r="D362" t="s">
        <v>639</v>
      </c>
      <c r="E362" t="s">
        <v>640</v>
      </c>
      <c r="F362" t="s">
        <v>23</v>
      </c>
      <c r="G362" t="s">
        <v>641</v>
      </c>
      <c r="H362" s="4">
        <v>46126</v>
      </c>
      <c r="I362" s="3">
        <v>1447.43</v>
      </c>
    </row>
    <row r="363" spans="1:9">
      <c r="A363">
        <v>44089148</v>
      </c>
      <c r="B363" s="2" t="s">
        <v>637</v>
      </c>
      <c r="C363" t="s">
        <v>638</v>
      </c>
      <c r="D363" t="s">
        <v>639</v>
      </c>
      <c r="E363" t="s">
        <v>642</v>
      </c>
      <c r="F363" t="s">
        <v>23</v>
      </c>
      <c r="G363" t="s">
        <v>643</v>
      </c>
      <c r="H363" s="4">
        <v>46126</v>
      </c>
      <c r="I363" s="3">
        <f>966.93+312</f>
        <v>1278.9299999999998</v>
      </c>
    </row>
    <row r="364" spans="1:9">
      <c r="A364">
        <v>44089037</v>
      </c>
      <c r="B364" s="2" t="s">
        <v>644</v>
      </c>
      <c r="C364" t="s">
        <v>645</v>
      </c>
      <c r="D364" t="s">
        <v>646</v>
      </c>
      <c r="E364" t="s">
        <v>297</v>
      </c>
      <c r="F364" t="s">
        <v>647</v>
      </c>
      <c r="G364" t="s">
        <v>299</v>
      </c>
      <c r="H364" s="4">
        <v>46140</v>
      </c>
      <c r="I364" s="3">
        <v>243.87</v>
      </c>
    </row>
    <row r="365" spans="1:9">
      <c r="A365">
        <v>44089039</v>
      </c>
      <c r="B365" s="2" t="s">
        <v>648</v>
      </c>
      <c r="C365" t="s">
        <v>649</v>
      </c>
      <c r="D365" t="s">
        <v>650</v>
      </c>
      <c r="E365" t="s">
        <v>393</v>
      </c>
      <c r="F365" t="s">
        <v>651</v>
      </c>
      <c r="G365" t="s">
        <v>394</v>
      </c>
      <c r="H365" s="4">
        <v>46119</v>
      </c>
      <c r="I365" s="3">
        <v>210</v>
      </c>
    </row>
    <row r="366" spans="1:9">
      <c r="A366">
        <v>44089377</v>
      </c>
      <c r="B366" s="2" t="s">
        <v>652</v>
      </c>
      <c r="C366" t="s">
        <v>275</v>
      </c>
      <c r="D366" t="s">
        <v>70</v>
      </c>
      <c r="E366" t="s">
        <v>71</v>
      </c>
      <c r="F366" t="s">
        <v>72</v>
      </c>
      <c r="G366" t="s">
        <v>73</v>
      </c>
      <c r="H366" s="4">
        <v>46133</v>
      </c>
      <c r="I366" s="3">
        <v>750</v>
      </c>
    </row>
    <row r="367" spans="1:9">
      <c r="A367">
        <v>44088930</v>
      </c>
      <c r="B367" s="2">
        <v>70126</v>
      </c>
      <c r="C367" t="s">
        <v>653</v>
      </c>
      <c r="D367" t="s">
        <v>654</v>
      </c>
      <c r="E367" t="s">
        <v>655</v>
      </c>
      <c r="F367" t="s">
        <v>656</v>
      </c>
      <c r="G367" t="s">
        <v>657</v>
      </c>
      <c r="H367" s="4">
        <v>46119</v>
      </c>
      <c r="I367" s="3">
        <v>2000</v>
      </c>
    </row>
    <row r="368" spans="1:9">
      <c r="A368">
        <v>44089176</v>
      </c>
      <c r="B368" s="2" t="s">
        <v>658</v>
      </c>
      <c r="C368" t="s">
        <v>659</v>
      </c>
      <c r="D368" t="s">
        <v>340</v>
      </c>
      <c r="E368" t="s">
        <v>122</v>
      </c>
      <c r="F368" t="s">
        <v>341</v>
      </c>
      <c r="G368" t="s">
        <v>124</v>
      </c>
      <c r="H368" s="4">
        <v>46140</v>
      </c>
      <c r="I368" s="3">
        <v>595</v>
      </c>
    </row>
    <row r="369" spans="1:9">
      <c r="A369">
        <v>44089375</v>
      </c>
      <c r="B369" s="2" t="s">
        <v>660</v>
      </c>
      <c r="C369" t="s">
        <v>275</v>
      </c>
      <c r="D369" t="s">
        <v>661</v>
      </c>
      <c r="E369" t="s">
        <v>449</v>
      </c>
      <c r="F369" t="s">
        <v>662</v>
      </c>
      <c r="G369" t="s">
        <v>451</v>
      </c>
      <c r="H369" s="4">
        <v>46133</v>
      </c>
      <c r="I369" s="3">
        <v>73</v>
      </c>
    </row>
    <row r="370" spans="1:9">
      <c r="A370">
        <v>44089022</v>
      </c>
      <c r="B370" s="2" t="s">
        <v>663</v>
      </c>
      <c r="C370" t="s">
        <v>275</v>
      </c>
      <c r="D370" t="s">
        <v>654</v>
      </c>
      <c r="E370" t="s">
        <v>655</v>
      </c>
      <c r="F370" t="s">
        <v>656</v>
      </c>
      <c r="G370" t="s">
        <v>657</v>
      </c>
      <c r="H370" s="4">
        <v>46119</v>
      </c>
      <c r="I370" s="3">
        <v>2509.4299999999998</v>
      </c>
    </row>
    <row r="371" spans="1:9">
      <c r="A371">
        <v>44089046</v>
      </c>
      <c r="B371" s="2">
        <v>420035692</v>
      </c>
      <c r="C371" t="s">
        <v>664</v>
      </c>
      <c r="D371" t="s">
        <v>43</v>
      </c>
      <c r="E371" t="s">
        <v>494</v>
      </c>
      <c r="F371" t="s">
        <v>45</v>
      </c>
      <c r="G371" t="s">
        <v>496</v>
      </c>
      <c r="H371" s="4">
        <v>46119</v>
      </c>
      <c r="I371" s="3">
        <f>1160.63+32.24</f>
        <v>1192.8700000000001</v>
      </c>
    </row>
  </sheetData>
  <autoFilter ref="A5:J371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5" ma:contentTypeDescription="Create a new document." ma:contentTypeScope="" ma:versionID="dbbb7c30d76af3b342ae97c0a01e567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bf12449957fcd6afb062e7f958c4ff47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Dele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leteby" ma:index="22" nillable="true" ma:displayName="Delete by" ma:format="DateOnly" ma:internalName="Dele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  <Deleteby xmlns="bf3fab4c-4711-49eb-8aab-60187a6196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426C5E-76B5-4497-B4C5-0B49C9542853}"/>
</file>

<file path=customXml/itemProps2.xml><?xml version="1.0" encoding="utf-8"?>
<ds:datastoreItem xmlns:ds="http://schemas.openxmlformats.org/officeDocument/2006/customXml" ds:itemID="{4E75E521-403F-465F-9FB1-EED4943DADD3}"/>
</file>

<file path=customXml/itemProps3.xml><?xml version="1.0" encoding="utf-8"?>
<ds:datastoreItem xmlns:ds="http://schemas.openxmlformats.org/officeDocument/2006/customXml" ds:itemID="{76B0B318-9C80-4E39-8F60-13FC19EDB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2026-05-12T08:12:08Z</dcterms:created>
  <dcterms:modified xsi:type="dcterms:W3CDTF">2026-05-13T11:53:20Z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